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7CCB080-982C-40F7-9075-F19E4063690A}" xr6:coauthVersionLast="45" xr6:coauthVersionMax="45" xr10:uidLastSave="{00000000-0000-0000-0000-000000000000}"/>
  <bookViews>
    <workbookView xWindow="-120" yWindow="-120" windowWidth="29040" windowHeight="15840" xr2:uid="{A9383135-16C1-4C89-A448-4079A2671E50}"/>
  </bookViews>
  <sheets>
    <sheet name="Лист2" sheetId="2" r:id="rId1"/>
    <sheet name="Лист1" sheetId="1" r:id="rId2"/>
  </sheets>
  <definedNames>
    <definedName name="ExternalData_1" localSheetId="0" hidden="1">Лист2!$A$2:$G$62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G11" i="2" s="1"/>
  <c r="E14" i="2"/>
  <c r="G14" i="2" s="1"/>
  <c r="E15" i="2"/>
  <c r="G15" i="2" s="1"/>
  <c r="E16" i="2"/>
  <c r="G16" i="2" s="1"/>
  <c r="E32" i="2"/>
  <c r="G32" i="2" s="1"/>
  <c r="E33" i="2"/>
  <c r="G33" i="2" s="1"/>
  <c r="E17" i="2"/>
  <c r="G17" i="2" s="1"/>
  <c r="E18" i="2"/>
  <c r="G18" i="2" s="1"/>
  <c r="E19" i="2"/>
  <c r="G19" i="2" s="1"/>
  <c r="E3" i="2"/>
  <c r="G3" i="2" s="1"/>
  <c r="E7" i="2"/>
  <c r="G7" i="2" s="1"/>
  <c r="E4" i="2"/>
  <c r="G4" i="2" s="1"/>
  <c r="E5" i="2"/>
  <c r="G5" i="2" s="1"/>
  <c r="E6" i="2"/>
  <c r="G6" i="2" s="1"/>
  <c r="E8" i="2"/>
  <c r="G8" i="2" s="1"/>
  <c r="E9" i="2"/>
  <c r="G9" i="2" s="1"/>
  <c r="E10" i="2"/>
  <c r="G10" i="2" s="1"/>
  <c r="E40" i="2"/>
  <c r="G40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21" i="2"/>
  <c r="G21" i="2" s="1"/>
  <c r="E22" i="2"/>
  <c r="G22" i="2" s="1"/>
  <c r="E23" i="2"/>
  <c r="G23" i="2" s="1"/>
  <c r="E20" i="2"/>
  <c r="G20" i="2" s="1"/>
  <c r="E12" i="2"/>
  <c r="G12" i="2" s="1"/>
  <c r="E13" i="2"/>
  <c r="G13" i="2" s="1"/>
  <c r="E34" i="2"/>
  <c r="G34" i="2" s="1"/>
  <c r="E36" i="2"/>
  <c r="G36" i="2" s="1"/>
  <c r="E37" i="2"/>
  <c r="G37" i="2" s="1"/>
  <c r="E38" i="2"/>
  <c r="G38" i="2" s="1"/>
  <c r="E35" i="2"/>
  <c r="G35" i="2" s="1"/>
  <c r="E39" i="2"/>
  <c r="G39" i="2" s="1"/>
  <c r="E41" i="2"/>
  <c r="G41" i="2" s="1"/>
  <c r="E42" i="2"/>
  <c r="G42" i="2" s="1"/>
  <c r="E44" i="2"/>
  <c r="G44" i="2" s="1"/>
  <c r="E45" i="2"/>
  <c r="G45" i="2" s="1"/>
  <c r="E46" i="2"/>
  <c r="G46" i="2" s="1"/>
  <c r="E47" i="2"/>
  <c r="G47" i="2" s="1"/>
  <c r="E48" i="2"/>
  <c r="G48" i="2" s="1"/>
  <c r="E50" i="2"/>
  <c r="G50" i="2" s="1"/>
  <c r="E49" i="2"/>
  <c r="G49" i="2" s="1"/>
  <c r="E51" i="2"/>
  <c r="G51" i="2" s="1"/>
  <c r="E52" i="2"/>
  <c r="G52" i="2" s="1"/>
  <c r="E53" i="2"/>
  <c r="G53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54" i="2"/>
  <c r="G54" i="2" s="1"/>
  <c r="E55" i="2"/>
  <c r="G55" i="2" s="1"/>
  <c r="E43" i="2"/>
  <c r="G43" i="2" s="1"/>
  <c r="G6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2C06AD-CB02-4A03-AB82-A7E004D2BDA9}" keepAlive="1" name="Запрос — products (9)" description="Соединение с запросом &quot;products (9)&quot; в книге." type="5" refreshedVersion="6" background="1" saveData="1">
    <dbPr connection="Provider=Microsoft.Mashup.OleDb.1;Data Source=$Workbook$;Location=products (9);Extended Properties=&quot;&quot;" command="SELECT * FROM [products (9)]"/>
  </connection>
</connections>
</file>

<file path=xl/sharedStrings.xml><?xml version="1.0" encoding="utf-8"?>
<sst xmlns="http://schemas.openxmlformats.org/spreadsheetml/2006/main" count="128" uniqueCount="128">
  <si>
    <t>Бирки для ключей STAFF, длина 50 мм, инфо-окно 30х15 мм 100 шт</t>
  </si>
  <si>
    <t>SMART-K.28-015</t>
  </si>
  <si>
    <t>Блок самоклеящийся STAFF MANAGER 76х76 мм голубой 100 листов</t>
  </si>
  <si>
    <t>SMART-K.28-016</t>
  </si>
  <si>
    <t>Блок самоклеящийся STAFF EVERYDAY 76х76 мм желтый 100 листов</t>
  </si>
  <si>
    <t>SMART-K.28-017</t>
  </si>
  <si>
    <t>Блок самоклеящийся STAFF EVERYDAY 76х76 мм зеленый 100 листов</t>
  </si>
  <si>
    <t>SMART-K.28-018</t>
  </si>
  <si>
    <t>Блок самоклеящийся STAFF EVERYDAY 76х76 мм розовый 100 листов</t>
  </si>
  <si>
    <t>SMART-K.28-019</t>
  </si>
  <si>
    <t>Зажимы для бумаг STAFF EVERYDAY 19 мм на 60 листов черные 12 шт</t>
  </si>
  <si>
    <t>SMART-K.28-020</t>
  </si>
  <si>
    <t>Зажимы для бумаг STAFF EVERYDAY 32 мм на 140 листов черные 12 шт</t>
  </si>
  <si>
    <t>SMART-K.28-021</t>
  </si>
  <si>
    <t>Зажимы для бумаг STAFF EVERYDAY 51 мм на 230 листов черные 12 шт</t>
  </si>
  <si>
    <t>SMART-K.28-022</t>
  </si>
  <si>
    <t>Закладки клейкие STAFF PROFIT неоновые пластиковые 12х45 мм 4 цвета по 25 л</t>
  </si>
  <si>
    <t>SMART-K.03-010</t>
  </si>
  <si>
    <t>Карандаш чернографитный STAFF эконом НВ пластиковый, зеленый корпус, без резинки</t>
  </si>
  <si>
    <t>SMART-K.62-018</t>
  </si>
  <si>
    <t>Карандаш чернографитный с ластиком STAFF BLP-GRN НВ пластиковый, корпус зеленый</t>
  </si>
  <si>
    <t>SMART-K.62-019</t>
  </si>
  <si>
    <t>Книга учета А4 Staff 96 л в линейку, твердая обложка</t>
  </si>
  <si>
    <t>SMART-K.20-039</t>
  </si>
  <si>
    <t>Корректирующая жидкость STAFF Everyday быстросохнущая 20 мл с кисточкой</t>
  </si>
  <si>
    <t>SMART-K.20-040</t>
  </si>
  <si>
    <t>Корректирующая жидкость STAFF Everyday на водной основе 20 мл с кисточкой</t>
  </si>
  <si>
    <t>SMART-K.20-041</t>
  </si>
  <si>
    <t>Резинка стирательная Brauberg 41х14х8 мм, цвет серый-белый</t>
  </si>
  <si>
    <t>SMART-K.20-042</t>
  </si>
  <si>
    <t>Ластик STAFF цвет белый 229565</t>
  </si>
  <si>
    <t>SMART-K.20-044</t>
  </si>
  <si>
    <t>Резинка стирательная STAFF фигурная белая 228070</t>
  </si>
  <si>
    <t>SMART-K.20-043</t>
  </si>
  <si>
    <t>Лезвия для ножей STAFF эконом 18 мм, толщина лезвия 0,38 мм, в пластиковом пенале 10 шт</t>
  </si>
  <si>
    <t>SMART-K.20-045</t>
  </si>
  <si>
    <t>Лезвия для ножей STAFF эконом 9 мм, толщина лезвия 0,38 мм, в пластиковом пенале 10 шт</t>
  </si>
  <si>
    <t>SMART-K.20-046</t>
  </si>
  <si>
    <t>Маркер перманентный STAFF черный, круглый наконечник 3 мм</t>
  </si>
  <si>
    <t>SMART-K.61-026</t>
  </si>
  <si>
    <t>Маркер-краска лаковый BRAUBERG 2 мм белый, усиленная основа</t>
  </si>
  <si>
    <t>SMART-K.58-022</t>
  </si>
  <si>
    <t>Маркер-краска лаковый BRAUBERG 2 мм черный, усиленная основа</t>
  </si>
  <si>
    <t>SMART-K.58-023</t>
  </si>
  <si>
    <t>Маркеры стираемые для белой доски Юнландия 3 мм 5 цветов</t>
  </si>
  <si>
    <t>SMART-K.58-024</t>
  </si>
  <si>
    <t>Нож канцелярский 18 мм STAFF EVERYDAY с фиксатором, матовый корпус ассорти</t>
  </si>
  <si>
    <t>SMART-K.53-025</t>
  </si>
  <si>
    <t>Нож универсальный 9 мм STAFF с фиксатором, корпус ассорти</t>
  </si>
  <si>
    <t>SMART-K.53-026</t>
  </si>
  <si>
    <t>Ножницы STAFF 180 мм чёрные</t>
  </si>
  <si>
    <t>SMART-K.53-027</t>
  </si>
  <si>
    <t>Папка для бумаг с завязками картонная STAFF гарантированная плотность 220 г/м2, до 200л</t>
  </si>
  <si>
    <t>SMART-K.53-028</t>
  </si>
  <si>
    <t>Папки-файлы перфорированные А4 BRAUBERG EXTRA матовые 100 мкм 50 шт</t>
  </si>
  <si>
    <t>SMART-K.53-029</t>
  </si>
  <si>
    <t>SMART-K.53-030</t>
  </si>
  <si>
    <t>Папки-файлы перфорированные А4 STAFF гладкие 30 мкм 100 шт</t>
  </si>
  <si>
    <t>SMART-K.53-031</t>
  </si>
  <si>
    <t>Папки-файлы перфорированные А4 STAFF матовые 45 мкм 100 шт</t>
  </si>
  <si>
    <t>SMART-K.53-032</t>
  </si>
  <si>
    <t>Ручка гелевая STAFF эконом корпус прозрачный, резиновый держатель, черная</t>
  </si>
  <si>
    <t>SMART-K.67-098</t>
  </si>
  <si>
    <t>Ручка шариковая STAFF Basic BP-01 эконом синяя</t>
  </si>
  <si>
    <t>SMART-K.67-099</t>
  </si>
  <si>
    <t>Ручка шариковая STAFF Basic Budget BP-04 синяя, линия письма 0,5 мм</t>
  </si>
  <si>
    <t>SMART-K.67-100</t>
  </si>
  <si>
    <t>Ручка шариковая STAFF Basic Orange BP-01синяя, линия письма 1 мм</t>
  </si>
  <si>
    <t>SMART-K.67-101</t>
  </si>
  <si>
    <t>Ручка-корректор STAFF 5 мл металлический наконечник, круглый корпус</t>
  </si>
  <si>
    <t>SMART-K.67-103</t>
  </si>
  <si>
    <t>Скобы для степлера STAFF EVERYDAY №10 1000 шт</t>
  </si>
  <si>
    <t>SMART-K.67-104</t>
  </si>
  <si>
    <t>Скобы для степлера STAFF №24/6 1000 шт</t>
  </si>
  <si>
    <t>SMART-K.67-105</t>
  </si>
  <si>
    <t>Скоросшиватель пластиковый STAFF А4 100-120 мкм голубой</t>
  </si>
  <si>
    <t>SMART-K.67-106</t>
  </si>
  <si>
    <t>Скоросшиватель пластиковый STAFF А4 100-120 мкм желтый</t>
  </si>
  <si>
    <t>SMART-K.67-107</t>
  </si>
  <si>
    <t>Скоросшиватель пластиковый STAFF А4 100-120 мкм зеленый</t>
  </si>
  <si>
    <t>SMART-K.67-108</t>
  </si>
  <si>
    <t>Скоросшиватель пластиковый STAFF А4 100-120 мкм серый</t>
  </si>
  <si>
    <t>SMART-K.67-109</t>
  </si>
  <si>
    <t>Скоросшиватель пластиковый STAFF А4 100-120 мкм фиолетовый</t>
  </si>
  <si>
    <t>SMART-K.67-110</t>
  </si>
  <si>
    <t>Скрепки STAFF EVERYDAY 28 мм металлические 100 шт</t>
  </si>
  <si>
    <t>SMART-K.67-111</t>
  </si>
  <si>
    <t>Скрепки STAFF 25 мм оцинкованные 100 шт</t>
  </si>
  <si>
    <t>SMART-K.67-112</t>
  </si>
  <si>
    <t>Скрепки большие 50 мм STAFF EVERYDAY металлические гофрированные 50 шт</t>
  </si>
  <si>
    <t>SMART-K.67-113</t>
  </si>
  <si>
    <t>Степлер 10 STAFF до 12 листов с антистеплером синий</t>
  </si>
  <si>
    <t>SMART-K.67-114</t>
  </si>
  <si>
    <t>Салфетки Антибактериальные универсальные STAFF 10x12см 100 шт</t>
  </si>
  <si>
    <t>SMART-K.40-002</t>
  </si>
  <si>
    <t>Скоросшиватель картонный STAFF гарантированная плотность 220 г/м2 до 200 л</t>
  </si>
  <si>
    <t>SMART-K.74-011</t>
  </si>
  <si>
    <t>Степлер STAFF 24/6 металлический механизм черный</t>
  </si>
  <si>
    <t>SMART-K.67-115</t>
  </si>
  <si>
    <t>Стержень гелевый STAFF 135 мм евронаконечник 0,5 мм синий</t>
  </si>
  <si>
    <t>SMART-K.67-123</t>
  </si>
  <si>
    <t>Стержень шариковый BRAUBERG 107 мм  евронаконечник 0,5мм синий</t>
  </si>
  <si>
    <t>SMART-K.67-124</t>
  </si>
  <si>
    <t>Тетрадь А5 48л. STAFF клетка офсет №2 ЭКОНОМ обложка картон рисунок АБСОЛЮТ</t>
  </si>
  <si>
    <t>SMART-K.67-116</t>
  </si>
  <si>
    <t>Тетрадь А5 48л. STAFF клетка офсет №2 ЭКОНОМ обложка картон рисунок ОДИН ЦВЕТ (линии)</t>
  </si>
  <si>
    <t>SMART-K.67-117</t>
  </si>
  <si>
    <t>Тетрадь А5 96л. STAFF скоба клетка офсет №2</t>
  </si>
  <si>
    <t>SMART-K.67-119</t>
  </si>
  <si>
    <t>Тетрадь бумвинил А4 96л. скоба офсет №2 ЭКОНОМ клетка STAFF БОРДОВЫЙ</t>
  </si>
  <si>
    <t>SMART-K.67-120</t>
  </si>
  <si>
    <t>Тетрадь бумвинил А4 96л. скоба офсет №2 ЭКОНОМ клетка STAFF СИНИЙ</t>
  </si>
  <si>
    <t>SMART-K.67-121</t>
  </si>
  <si>
    <t>Точилка STAFF с контейнером и крышкой прямоугольная цвет ассорти</t>
  </si>
  <si>
    <t>SMART-K.67-122</t>
  </si>
  <si>
    <t>Ручка масляная линия 0,7 мм синяя</t>
  </si>
  <si>
    <t>SMART-K.67-102</t>
  </si>
  <si>
    <t>Артикул</t>
  </si>
  <si>
    <t>Название</t>
  </si>
  <si>
    <t>Папки-файлы перфорированные А4 BRAUBERG EXTRA матовые 70 мкм 50 шт</t>
  </si>
  <si>
    <t>Цена без НДС</t>
  </si>
  <si>
    <t>Цена с НДС</t>
  </si>
  <si>
    <t>Количество для заказа</t>
  </si>
  <si>
    <t>Итого (с НДС)</t>
  </si>
  <si>
    <t xml:space="preserve">Частное производственно-торговое унитарное предприятие «Смартикон»
Юр.адрес: 220012 г. Минск, пер. Калинина д.5А, к.71а. Офис/Склад: г. Минск, пер. Калинина 5а, УНП 191827058. р/с BY07ALFA30122721260030270000 в ЗАО «Альфа-Банк» 220013, г. Минск, ул. Сурганова, 43 СВИФТ — ALFABY2X. 
+375 17 399-10-20  |  +375 17 399-20-20  |  +375 17 399-52-20  |  +375 17 399-53-20
+375 29 655-55-31  |  +375 29 666-94-55  |  +375 29 511-57-34  |  +375 29 760-10-90                                                         
www.smartikon.by    info@smartikon.by  
</t>
  </si>
  <si>
    <r>
      <t xml:space="preserve">Канцелярские товары по низким ценам!
Количество ограничено!
</t>
    </r>
    <r>
      <rPr>
        <sz val="11"/>
        <color theme="1"/>
        <rFont val="Calibri"/>
        <family val="2"/>
        <charset val="204"/>
        <scheme val="minor"/>
      </rPr>
      <t>Для заказа укажите необходимое количесито товаров в соответствующей ячейке и вышлите этот файл нам на почту. В случае отсутствия товара на складе, будет предложена альтернатива.</t>
    </r>
  </si>
  <si>
    <t>Сумма заказа: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</si>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</sst>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NumberFormat="1" applyFill="1"/>
    <xf numFmtId="0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" fontId="1" fillId="3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left" wrapText="1" indent="3"/>
    </xf>
    <xf numFmtId="0" fontId="2" fillId="2" borderId="0" xfId="0" applyFont="1" applyFill="1" applyAlignment="1">
      <alignment horizontal="right" vertical="center" wrapText="1" indent="3"/>
    </xf>
    <xf numFmtId="0" fontId="0" fillId="2" borderId="0" xfId="0" applyFill="1" applyAlignment="1">
      <alignment horizontal="right" vertical="center" indent="3"/>
    </xf>
    <xf numFmtId="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73D54369-463B-4019-8788-028399EF9F0A}"/>
  </cellStyles>
  <dxfs count="7"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2" formatCode="0.00"/>
      <alignment horizontal="center" vertical="center" textRotation="0" indent="0" justifyLastLine="0" shrinkToFit="0" readingOrder="0"/>
    </dxf>
    <dxf>
      <numFmt numFmtId="0" formatCode="General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285290</xdr:colOff>
      <xdr:row>0</xdr:row>
      <xdr:rowOff>128759</xdr:rowOff>
    </xdr:from>
    <xdr:to>
      <xdr:col>2</xdr:col>
      <xdr:colOff>1457212</xdr:colOff>
      <xdr:row>0</xdr:row>
      <xdr:rowOff>715499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299412FC-5C02-48B3-A9B2-F81FBF3A1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290" y="128759"/>
          <a:ext cx="2972147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28575</xdr:rowOff>
    </xdr:from>
    <xdr:to>
      <xdr:col>1</xdr:col>
      <xdr:colOff>739050</xdr:colOff>
      <xdr:row>2</xdr:row>
      <xdr:rowOff>748575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DC4120D-D90A-4199-9029-967378A26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4479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</xdr:row>
      <xdr:rowOff>28575</xdr:rowOff>
    </xdr:from>
    <xdr:to>
      <xdr:col>1</xdr:col>
      <xdr:colOff>739050</xdr:colOff>
      <xdr:row>6</xdr:row>
      <xdr:rowOff>748575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56077AE-4F35-473E-ACFE-8C9496E50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55721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3</xdr:row>
      <xdr:rowOff>35700</xdr:rowOff>
    </xdr:from>
    <xdr:to>
      <xdr:col>1</xdr:col>
      <xdr:colOff>746175</xdr:colOff>
      <xdr:row>3</xdr:row>
      <xdr:rowOff>755700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56F68E7-7989-434C-8116-70A9309E3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32361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4</xdr:row>
      <xdr:rowOff>33300</xdr:rowOff>
    </xdr:from>
    <xdr:to>
      <xdr:col>1</xdr:col>
      <xdr:colOff>753300</xdr:colOff>
      <xdr:row>4</xdr:row>
      <xdr:rowOff>753300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7F78FB7-6EF8-4D6B-9188-101E6FD1D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4014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5</xdr:row>
      <xdr:rowOff>30900</xdr:rowOff>
    </xdr:from>
    <xdr:to>
      <xdr:col>1</xdr:col>
      <xdr:colOff>750900</xdr:colOff>
      <xdr:row>5</xdr:row>
      <xdr:rowOff>750900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4B65CD70-A5C6-4EE0-BF37-3C3947243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47934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</xdr:row>
      <xdr:rowOff>28575</xdr:rowOff>
    </xdr:from>
    <xdr:to>
      <xdr:col>1</xdr:col>
      <xdr:colOff>748575</xdr:colOff>
      <xdr:row>10</xdr:row>
      <xdr:rowOff>748575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A4B980CE-38C3-4BEB-8C76-FAE0BD64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8696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7</xdr:row>
      <xdr:rowOff>35700</xdr:rowOff>
    </xdr:from>
    <xdr:to>
      <xdr:col>1</xdr:col>
      <xdr:colOff>746175</xdr:colOff>
      <xdr:row>7</xdr:row>
      <xdr:rowOff>755700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27641FF8-F3BC-4CBC-950E-22C98D3B7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6360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8</xdr:row>
      <xdr:rowOff>33300</xdr:rowOff>
    </xdr:from>
    <xdr:to>
      <xdr:col>1</xdr:col>
      <xdr:colOff>753300</xdr:colOff>
      <xdr:row>8</xdr:row>
      <xdr:rowOff>753300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E8998970-DE18-430F-AF5B-0DA472541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71389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9</xdr:row>
      <xdr:rowOff>30900</xdr:rowOff>
    </xdr:from>
    <xdr:to>
      <xdr:col>1</xdr:col>
      <xdr:colOff>750900</xdr:colOff>
      <xdr:row>9</xdr:row>
      <xdr:rowOff>750900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6A444844-4E82-4E8C-B8CC-2803125F2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79176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38100</xdr:rowOff>
    </xdr:from>
    <xdr:to>
      <xdr:col>1</xdr:col>
      <xdr:colOff>739050</xdr:colOff>
      <xdr:row>13</xdr:row>
      <xdr:rowOff>758100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C8E46137-E65B-419F-9D17-F439228E9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10490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16650</xdr:colOff>
      <xdr:row>14</xdr:row>
      <xdr:rowOff>35700</xdr:rowOff>
    </xdr:from>
    <xdr:to>
      <xdr:col>1</xdr:col>
      <xdr:colOff>736650</xdr:colOff>
      <xdr:row>14</xdr:row>
      <xdr:rowOff>755700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84EF9ED5-758D-4F21-9A72-0B5983D5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50" y="118276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15</xdr:row>
      <xdr:rowOff>33300</xdr:rowOff>
    </xdr:from>
    <xdr:to>
      <xdr:col>1</xdr:col>
      <xdr:colOff>753300</xdr:colOff>
      <xdr:row>15</xdr:row>
      <xdr:rowOff>753300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C32663-7C38-4ED6-A27C-2D5AC24C1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12606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11</xdr:row>
      <xdr:rowOff>40425</xdr:rowOff>
    </xdr:from>
    <xdr:to>
      <xdr:col>1</xdr:col>
      <xdr:colOff>750900</xdr:colOff>
      <xdr:row>11</xdr:row>
      <xdr:rowOff>760425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176C5795-868F-46C7-AF48-E4574B09C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9489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28500</xdr:colOff>
      <xdr:row>12</xdr:row>
      <xdr:rowOff>38025</xdr:rowOff>
    </xdr:from>
    <xdr:to>
      <xdr:col>1</xdr:col>
      <xdr:colOff>748500</xdr:colOff>
      <xdr:row>12</xdr:row>
      <xdr:rowOff>758025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ECEAA173-742E-4F34-BF7B-EF267A1C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00" y="102678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16</xdr:row>
      <xdr:rowOff>28575</xdr:rowOff>
    </xdr:from>
    <xdr:to>
      <xdr:col>1</xdr:col>
      <xdr:colOff>748575</xdr:colOff>
      <xdr:row>16</xdr:row>
      <xdr:rowOff>748575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C9F279D-4E68-4C95-8D61-AECA576D5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33826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17</xdr:row>
      <xdr:rowOff>35700</xdr:rowOff>
    </xdr:from>
    <xdr:to>
      <xdr:col>1</xdr:col>
      <xdr:colOff>746175</xdr:colOff>
      <xdr:row>17</xdr:row>
      <xdr:rowOff>755700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EE859BB0-23A1-4220-B0EF-43F0C35D7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141708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23775</xdr:colOff>
      <xdr:row>18</xdr:row>
      <xdr:rowOff>33300</xdr:rowOff>
    </xdr:from>
    <xdr:to>
      <xdr:col>1</xdr:col>
      <xdr:colOff>743775</xdr:colOff>
      <xdr:row>18</xdr:row>
      <xdr:rowOff>753300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DDA4BE8F-4960-4C9F-ABA3-A777A71C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75" y="14949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23</xdr:row>
      <xdr:rowOff>30900</xdr:rowOff>
    </xdr:from>
    <xdr:to>
      <xdr:col>1</xdr:col>
      <xdr:colOff>750900</xdr:colOff>
      <xdr:row>23</xdr:row>
      <xdr:rowOff>750900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82ED27EB-749A-42BF-98D9-DFF133D4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18852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38025</xdr:colOff>
      <xdr:row>24</xdr:row>
      <xdr:rowOff>38025</xdr:rowOff>
    </xdr:from>
    <xdr:to>
      <xdr:col>1</xdr:col>
      <xdr:colOff>758025</xdr:colOff>
      <xdr:row>24</xdr:row>
      <xdr:rowOff>758025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269981AB-DFAA-4ECF-B4D8-0EB75C234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25" y="196404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26100</xdr:colOff>
      <xdr:row>25</xdr:row>
      <xdr:rowOff>35625</xdr:rowOff>
    </xdr:from>
    <xdr:to>
      <xdr:col>1</xdr:col>
      <xdr:colOff>746100</xdr:colOff>
      <xdr:row>25</xdr:row>
      <xdr:rowOff>755625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725B8EFA-15C6-4C2F-ACDA-A93F6182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0" y="204191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23700</xdr:colOff>
      <xdr:row>20</xdr:row>
      <xdr:rowOff>33225</xdr:rowOff>
    </xdr:from>
    <xdr:to>
      <xdr:col>1</xdr:col>
      <xdr:colOff>743700</xdr:colOff>
      <xdr:row>20</xdr:row>
      <xdr:rowOff>753225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3F5AD3D0-C129-44FC-9B4A-F53BD6FFB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165114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30825</xdr:colOff>
      <xdr:row>21</xdr:row>
      <xdr:rowOff>30825</xdr:rowOff>
    </xdr:from>
    <xdr:to>
      <xdr:col>1</xdr:col>
      <xdr:colOff>750825</xdr:colOff>
      <xdr:row>21</xdr:row>
      <xdr:rowOff>750825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5A2D3C65-FCB8-4662-A64F-8ACB0EFFD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25" y="172901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18900</xdr:colOff>
      <xdr:row>22</xdr:row>
      <xdr:rowOff>28425</xdr:rowOff>
    </xdr:from>
    <xdr:to>
      <xdr:col>1</xdr:col>
      <xdr:colOff>738900</xdr:colOff>
      <xdr:row>22</xdr:row>
      <xdr:rowOff>748425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FCAA7225-7709-4A5B-B73A-D8DB7B257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600" y="180687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26025</xdr:colOff>
      <xdr:row>19</xdr:row>
      <xdr:rowOff>35550</xdr:rowOff>
    </xdr:from>
    <xdr:to>
      <xdr:col>1</xdr:col>
      <xdr:colOff>746025</xdr:colOff>
      <xdr:row>19</xdr:row>
      <xdr:rowOff>755550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CA2A7CFF-6618-4D07-92B3-8FB9C41DB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725" y="15732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31</xdr:row>
      <xdr:rowOff>28575</xdr:rowOff>
    </xdr:from>
    <xdr:to>
      <xdr:col>1</xdr:col>
      <xdr:colOff>748575</xdr:colOff>
      <xdr:row>31</xdr:row>
      <xdr:rowOff>748575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AD267F85-F857-4970-B6D3-0A3B1CA0D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25098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35700</xdr:colOff>
      <xdr:row>32</xdr:row>
      <xdr:rowOff>35700</xdr:rowOff>
    </xdr:from>
    <xdr:to>
      <xdr:col>1</xdr:col>
      <xdr:colOff>755700</xdr:colOff>
      <xdr:row>32</xdr:row>
      <xdr:rowOff>755700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3A48F19F-B42A-40F2-9704-6240B657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400" y="258865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26</xdr:row>
      <xdr:rowOff>42825</xdr:rowOff>
    </xdr:from>
    <xdr:to>
      <xdr:col>1</xdr:col>
      <xdr:colOff>753300</xdr:colOff>
      <xdr:row>26</xdr:row>
      <xdr:rowOff>762825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643B04BE-FE39-4C3E-85F8-1F0A12BD7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212073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27</xdr:row>
      <xdr:rowOff>40425</xdr:rowOff>
    </xdr:from>
    <xdr:to>
      <xdr:col>1</xdr:col>
      <xdr:colOff>750900</xdr:colOff>
      <xdr:row>27</xdr:row>
      <xdr:rowOff>760425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CECAA6A2-897F-4102-82CF-2A11A3DB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219860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28500</xdr:colOff>
      <xdr:row>28</xdr:row>
      <xdr:rowOff>28500</xdr:rowOff>
    </xdr:from>
    <xdr:to>
      <xdr:col>1</xdr:col>
      <xdr:colOff>748500</xdr:colOff>
      <xdr:row>28</xdr:row>
      <xdr:rowOff>748500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5F80C14F-7587-466C-BA91-24BB51464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00" y="227551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35625</xdr:colOff>
      <xdr:row>29</xdr:row>
      <xdr:rowOff>35625</xdr:rowOff>
    </xdr:from>
    <xdr:to>
      <xdr:col>1</xdr:col>
      <xdr:colOff>755625</xdr:colOff>
      <xdr:row>29</xdr:row>
      <xdr:rowOff>755625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B3077307-F1DF-46ED-91BE-BD2CB9F48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25" y="235433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23700</xdr:colOff>
      <xdr:row>30</xdr:row>
      <xdr:rowOff>33225</xdr:rowOff>
    </xdr:from>
    <xdr:to>
      <xdr:col>1</xdr:col>
      <xdr:colOff>743700</xdr:colOff>
      <xdr:row>30</xdr:row>
      <xdr:rowOff>753225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EE74E12D-0C90-4FDC-A88B-738B04865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00" y="243219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33</xdr:row>
      <xdr:rowOff>28575</xdr:rowOff>
    </xdr:from>
    <xdr:to>
      <xdr:col>1</xdr:col>
      <xdr:colOff>739050</xdr:colOff>
      <xdr:row>33</xdr:row>
      <xdr:rowOff>748575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C3FF9387-BAB3-469D-9B1D-3C2405E23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66604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35</xdr:row>
      <xdr:rowOff>35700</xdr:rowOff>
    </xdr:from>
    <xdr:to>
      <xdr:col>1</xdr:col>
      <xdr:colOff>746175</xdr:colOff>
      <xdr:row>35</xdr:row>
      <xdr:rowOff>755700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6C52CF9-86DF-4CBC-A098-F7E6FC1A0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28229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23775</xdr:colOff>
      <xdr:row>36</xdr:row>
      <xdr:rowOff>33300</xdr:rowOff>
    </xdr:from>
    <xdr:to>
      <xdr:col>1</xdr:col>
      <xdr:colOff>743775</xdr:colOff>
      <xdr:row>36</xdr:row>
      <xdr:rowOff>753300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D1072495-7F5C-421A-97ED-1B1625BED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475" y="290083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37</xdr:row>
      <xdr:rowOff>30900</xdr:rowOff>
    </xdr:from>
    <xdr:to>
      <xdr:col>1</xdr:col>
      <xdr:colOff>750900</xdr:colOff>
      <xdr:row>37</xdr:row>
      <xdr:rowOff>750900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639EC7E7-B9EA-4A0D-8DDE-24ABBB61E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297870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9450</xdr:colOff>
      <xdr:row>34</xdr:row>
      <xdr:rowOff>28500</xdr:rowOff>
    </xdr:from>
    <xdr:to>
      <xdr:col>1</xdr:col>
      <xdr:colOff>729450</xdr:colOff>
      <xdr:row>34</xdr:row>
      <xdr:rowOff>748500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421F9F4A-1B54-4B97-8D2C-3EB363716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150" y="274414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26100</xdr:colOff>
      <xdr:row>38</xdr:row>
      <xdr:rowOff>35625</xdr:rowOff>
    </xdr:from>
    <xdr:to>
      <xdr:col>1</xdr:col>
      <xdr:colOff>746100</xdr:colOff>
      <xdr:row>38</xdr:row>
      <xdr:rowOff>755625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3B1349D3-EE1D-413B-8767-5F94200CE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0" y="305727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39</xdr:row>
      <xdr:rowOff>28575</xdr:rowOff>
    </xdr:from>
    <xdr:to>
      <xdr:col>1</xdr:col>
      <xdr:colOff>748575</xdr:colOff>
      <xdr:row>39</xdr:row>
      <xdr:rowOff>748575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4154A22C-03B5-4C8D-8C72-B05C6574A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13467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40</xdr:row>
      <xdr:rowOff>35700</xdr:rowOff>
    </xdr:from>
    <xdr:to>
      <xdr:col>1</xdr:col>
      <xdr:colOff>746175</xdr:colOff>
      <xdr:row>40</xdr:row>
      <xdr:rowOff>755700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5134EF67-8913-41AA-97EC-5C021AC66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321349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41</xdr:row>
      <xdr:rowOff>33300</xdr:rowOff>
    </xdr:from>
    <xdr:to>
      <xdr:col>1</xdr:col>
      <xdr:colOff>753300</xdr:colOff>
      <xdr:row>41</xdr:row>
      <xdr:rowOff>753300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C3101B58-BDCE-404B-A43A-5045098D1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329136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43</xdr:row>
      <xdr:rowOff>30900</xdr:rowOff>
    </xdr:from>
    <xdr:to>
      <xdr:col>1</xdr:col>
      <xdr:colOff>750900</xdr:colOff>
      <xdr:row>43</xdr:row>
      <xdr:rowOff>750900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DD68AEEE-2D5F-4065-AB59-E73814140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344733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28500</xdr:colOff>
      <xdr:row>44</xdr:row>
      <xdr:rowOff>28500</xdr:rowOff>
    </xdr:from>
    <xdr:to>
      <xdr:col>1</xdr:col>
      <xdr:colOff>748500</xdr:colOff>
      <xdr:row>44</xdr:row>
      <xdr:rowOff>748500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4E2EC32E-3472-4435-B6CC-C9A22A84A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00" y="352519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26100</xdr:colOff>
      <xdr:row>45</xdr:row>
      <xdr:rowOff>35625</xdr:rowOff>
    </xdr:from>
    <xdr:to>
      <xdr:col>1</xdr:col>
      <xdr:colOff>746100</xdr:colOff>
      <xdr:row>45</xdr:row>
      <xdr:rowOff>755625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536E3212-4B5E-4606-BFF8-B7890FE1A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0" y="360401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33225</xdr:colOff>
      <xdr:row>46</xdr:row>
      <xdr:rowOff>33225</xdr:rowOff>
    </xdr:from>
    <xdr:to>
      <xdr:col>1</xdr:col>
      <xdr:colOff>753225</xdr:colOff>
      <xdr:row>46</xdr:row>
      <xdr:rowOff>753225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57E296C2-BFCC-47D5-BD6F-C75266938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925" y="368187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30825</xdr:colOff>
      <xdr:row>47</xdr:row>
      <xdr:rowOff>30825</xdr:rowOff>
    </xdr:from>
    <xdr:to>
      <xdr:col>1</xdr:col>
      <xdr:colOff>750825</xdr:colOff>
      <xdr:row>47</xdr:row>
      <xdr:rowOff>750825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40C146F2-2D0F-4652-9DC6-6BFE1225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525" y="375974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18900</xdr:colOff>
      <xdr:row>42</xdr:row>
      <xdr:rowOff>28425</xdr:rowOff>
    </xdr:from>
    <xdr:to>
      <xdr:col>1</xdr:col>
      <xdr:colOff>738900</xdr:colOff>
      <xdr:row>42</xdr:row>
      <xdr:rowOff>748425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4620595F-8279-47AE-A748-F7CD57BAD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600" y="336897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48</xdr:row>
      <xdr:rowOff>28575</xdr:rowOff>
    </xdr:from>
    <xdr:to>
      <xdr:col>1</xdr:col>
      <xdr:colOff>748575</xdr:colOff>
      <xdr:row>48</xdr:row>
      <xdr:rowOff>748575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4B0C747D-BB80-47B3-BED0-97908B16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8376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26175</xdr:colOff>
      <xdr:row>49</xdr:row>
      <xdr:rowOff>35700</xdr:rowOff>
    </xdr:from>
    <xdr:to>
      <xdr:col>1</xdr:col>
      <xdr:colOff>746175</xdr:colOff>
      <xdr:row>49</xdr:row>
      <xdr:rowOff>755700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F33EBD0D-5429-4EAB-98A4-6631CC60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75" y="391644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50</xdr:row>
      <xdr:rowOff>33300</xdr:rowOff>
    </xdr:from>
    <xdr:to>
      <xdr:col>1</xdr:col>
      <xdr:colOff>753300</xdr:colOff>
      <xdr:row>50</xdr:row>
      <xdr:rowOff>753300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FC45851C-D6FD-4274-B6CF-5692210F9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39943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30900</xdr:colOff>
      <xdr:row>51</xdr:row>
      <xdr:rowOff>30900</xdr:rowOff>
    </xdr:from>
    <xdr:to>
      <xdr:col>1</xdr:col>
      <xdr:colOff>750900</xdr:colOff>
      <xdr:row>51</xdr:row>
      <xdr:rowOff>750900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744B38BF-3E7D-4803-993B-CE4B5188E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00" y="4072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28500</xdr:colOff>
      <xdr:row>52</xdr:row>
      <xdr:rowOff>28500</xdr:rowOff>
    </xdr:from>
    <xdr:to>
      <xdr:col>1</xdr:col>
      <xdr:colOff>748500</xdr:colOff>
      <xdr:row>52</xdr:row>
      <xdr:rowOff>748500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84BF21A2-7C7B-41BF-A270-7CA13506E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00" y="415003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55</xdr:row>
      <xdr:rowOff>19050</xdr:rowOff>
    </xdr:from>
    <xdr:to>
      <xdr:col>1</xdr:col>
      <xdr:colOff>758100</xdr:colOff>
      <xdr:row>55</xdr:row>
      <xdr:rowOff>739050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E5FE4CB8-9741-4D57-9744-52213CF7D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3834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45225</xdr:colOff>
      <xdr:row>56</xdr:row>
      <xdr:rowOff>35700</xdr:rowOff>
    </xdr:from>
    <xdr:to>
      <xdr:col>1</xdr:col>
      <xdr:colOff>765225</xdr:colOff>
      <xdr:row>56</xdr:row>
      <xdr:rowOff>755700</xdr:rowOff>
    </xdr:to>
    <xdr:pic>
      <xdr:nvPicPr>
        <xdr:cNvPr id="108" name="Рисунок 107">
          <a:extLst>
            <a:ext uri="{FF2B5EF4-FFF2-40B4-BE49-F238E27FC236}">
              <a16:creationId xmlns:a16="http://schemas.microsoft.com/office/drawing/2014/main" id="{879D5B1B-6D9D-43DD-AD72-C132D193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25" y="446317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33300</xdr:colOff>
      <xdr:row>57</xdr:row>
      <xdr:rowOff>42825</xdr:rowOff>
    </xdr:from>
    <xdr:to>
      <xdr:col>1</xdr:col>
      <xdr:colOff>753300</xdr:colOff>
      <xdr:row>57</xdr:row>
      <xdr:rowOff>762825</xdr:rowOff>
    </xdr:to>
    <xdr:pic>
      <xdr:nvPicPr>
        <xdr:cNvPr id="110" name="Рисунок 109">
          <a:extLst>
            <a:ext uri="{FF2B5EF4-FFF2-40B4-BE49-F238E27FC236}">
              <a16:creationId xmlns:a16="http://schemas.microsoft.com/office/drawing/2014/main" id="{9A2C7687-CACF-4160-BDBD-DB54A90DC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00" y="454199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21375</xdr:colOff>
      <xdr:row>58</xdr:row>
      <xdr:rowOff>30900</xdr:rowOff>
    </xdr:from>
    <xdr:to>
      <xdr:col>1</xdr:col>
      <xdr:colOff>741375</xdr:colOff>
      <xdr:row>58</xdr:row>
      <xdr:rowOff>750900</xdr:rowOff>
    </xdr:to>
    <xdr:pic>
      <xdr:nvPicPr>
        <xdr:cNvPr id="112" name="Рисунок 111">
          <a:extLst>
            <a:ext uri="{FF2B5EF4-FFF2-40B4-BE49-F238E27FC236}">
              <a16:creationId xmlns:a16="http://schemas.microsoft.com/office/drawing/2014/main" id="{C14B21B2-8567-4FAA-A8BC-C3F0BA9B4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075" y="461890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28500</xdr:colOff>
      <xdr:row>59</xdr:row>
      <xdr:rowOff>38025</xdr:rowOff>
    </xdr:from>
    <xdr:to>
      <xdr:col>1</xdr:col>
      <xdr:colOff>748500</xdr:colOff>
      <xdr:row>59</xdr:row>
      <xdr:rowOff>758025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274349B5-AF0E-4BE2-8362-051EED88F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00" y="469772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26100</xdr:colOff>
      <xdr:row>60</xdr:row>
      <xdr:rowOff>26100</xdr:rowOff>
    </xdr:from>
    <xdr:to>
      <xdr:col>1</xdr:col>
      <xdr:colOff>746100</xdr:colOff>
      <xdr:row>60</xdr:row>
      <xdr:rowOff>746100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ED459BBC-B7B7-4299-ABE6-0BB16A2C0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800" y="4774635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53</xdr:row>
      <xdr:rowOff>28575</xdr:rowOff>
    </xdr:from>
    <xdr:to>
      <xdr:col>1</xdr:col>
      <xdr:colOff>739050</xdr:colOff>
      <xdr:row>53</xdr:row>
      <xdr:rowOff>748575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248B322C-7076-455D-816D-F6BB862D1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422814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16650</xdr:colOff>
      <xdr:row>54</xdr:row>
      <xdr:rowOff>35700</xdr:rowOff>
    </xdr:from>
    <xdr:to>
      <xdr:col>1</xdr:col>
      <xdr:colOff>736650</xdr:colOff>
      <xdr:row>54</xdr:row>
      <xdr:rowOff>755700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AF7B0192-7D0A-4391-8435-6F52487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50" y="43069650"/>
          <a:ext cx="720000" cy="720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4E9AE9-1D77-401B-8012-F90E587B3F13}" autoFormatId="16" applyNumberFormats="0" applyBorderFormats="0" applyFontFormats="0" applyPatternFormats="0" applyAlignmentFormats="0" applyWidthHeightFormats="0">
  <queryTableRefresh nextId="38">
    <queryTableFields count="7">
      <queryTableField id="7" name="Column7" tableColumnId="7"/>
      <queryTableField id="37" dataBound="0" tableColumnId="1"/>
      <queryTableField id="35" dataBound="0" tableColumnId="35"/>
      <queryTableField id="14" name="Column14" tableColumnId="14"/>
      <queryTableField id="36" dataBound="0" tableColumnId="36"/>
      <queryTableField id="33" name="Column33" tableColumnId="33"/>
      <queryTableField id="34" name="Column34" tableColumnId="34"/>
    </queryTableFields>
    <queryTableDeletedFields count="30">
      <deletedField name="Column1"/>
      <deletedField name="Column2"/>
      <deletedField name="Column4"/>
      <deletedField name="Column5"/>
      <deletedField name="Column6"/>
      <deletedField name="Column8"/>
      <deletedField name="Column10"/>
      <deletedField name="Column11"/>
      <deletedField name="Column12"/>
      <deletedField name="Column13"/>
      <deletedField name="Column15"/>
      <deletedField name="Column16"/>
      <deletedField name="Column17"/>
      <deletedField name="Column18"/>
      <deletedField name="Column19"/>
      <deletedField name="Column20"/>
      <deletedField name="Column21"/>
      <deletedField name="Column22"/>
      <deletedField name="Column23"/>
      <deletedField name="Column24"/>
      <deletedField name="Column25"/>
      <deletedField name="Column26"/>
      <deletedField name="Column27"/>
      <deletedField name="Column28"/>
      <deletedField name="Column29"/>
      <deletedField name="Column30"/>
      <deletedField name="Column31"/>
      <deletedField name="Column32"/>
      <deletedField name="Column3"/>
      <deletedField name="Column9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2B1C5D-AC45-4831-AC37-97F9FA7FE33E}" name="products__9" displayName="products__9" ref="A2:G62" tableType="queryTable" totalsRowShown="0">
  <autoFilter ref="A2:G62" xr:uid="{5E367082-60D4-4876-94AD-9C20709F7F5A}"/>
  <sortState xmlns:xlrd2="http://schemas.microsoft.com/office/spreadsheetml/2017/richdata2" ref="A3:G62">
    <sortCondition ref="C2:C62"/>
  </sortState>
  <tableColumns count="7">
    <tableColumn id="7" xr3:uid="{0311ECFC-CEC4-4600-8FA4-620F77ED00C0}" uniqueName="7" name="Артикул" queryTableFieldId="7" dataDxfId="6"/>
    <tableColumn id="1" xr3:uid="{AA00FE62-827B-4FDA-A6F0-6316452BF6F3}" uniqueName="1" name="Фото" queryTableFieldId="37" dataDxfId="3"/>
    <tableColumn id="35" xr3:uid="{3D36EA65-7B59-4C3F-BD2F-DB98C16845F6}" uniqueName="35" name="Название" queryTableFieldId="35" dataDxfId="5"/>
    <tableColumn id="14" xr3:uid="{A1E63BAF-67F6-4183-8550-BD938C4774C8}" uniqueName="14" name="Цена без НДС" queryTableFieldId="14" dataDxfId="4"/>
    <tableColumn id="36" xr3:uid="{C22A1FE2-4D8C-4D96-87BC-E8B9082DA10F}" uniqueName="36" name="Цена с НДС" queryTableFieldId="36" dataDxfId="2">
      <calculatedColumnFormula>products__9[[#This Row],[Цена без НДС]]*1.2</calculatedColumnFormula>
    </tableColumn>
    <tableColumn id="33" xr3:uid="{BF24AE52-079C-4B10-8435-ECBC1528A85F}" uniqueName="33" name="Количество для заказа" queryTableFieldId="33" dataDxfId="1"/>
    <tableColumn id="34" xr3:uid="{B8446309-A5C1-4DF8-BE50-716179C5AD75}" uniqueName="34" name="Итого (с НДС)" queryTableFieldId="3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9D1B-D937-493D-B50F-FC5DA6A819CE}">
  <dimension ref="A1:G62"/>
  <sheetViews>
    <sheetView tabSelected="1" workbookViewId="0">
      <selection activeCell="F5" sqref="F5"/>
    </sheetView>
  </sheetViews>
  <sheetFormatPr defaultRowHeight="15" x14ac:dyDescent="0.25"/>
  <cols>
    <col min="1" max="1" width="15.42578125" bestFit="1" customWidth="1"/>
    <col min="2" max="2" width="11.5703125" customWidth="1"/>
    <col min="3" max="3" width="88.140625" customWidth="1"/>
    <col min="4" max="4" width="16" style="1" bestFit="1" customWidth="1"/>
    <col min="5" max="5" width="13.5703125" style="1" bestFit="1" customWidth="1"/>
    <col min="6" max="6" width="24.28515625" style="15" bestFit="1" customWidth="1"/>
    <col min="7" max="7" width="15.28515625" style="1" bestFit="1" customWidth="1"/>
  </cols>
  <sheetData>
    <row r="1" spans="1:7" ht="175.5" customHeight="1" x14ac:dyDescent="0.25">
      <c r="A1" s="9" t="s">
        <v>124</v>
      </c>
      <c r="B1" s="9"/>
      <c r="C1" s="9"/>
      <c r="D1" s="9"/>
      <c r="E1" s="10" t="s">
        <v>125</v>
      </c>
      <c r="F1" s="11"/>
      <c r="G1" s="11"/>
    </row>
    <row r="2" spans="1:7" x14ac:dyDescent="0.25">
      <c r="A2" t="s">
        <v>117</v>
      </c>
      <c r="B2" t="s">
        <v>127</v>
      </c>
      <c r="C2" t="s">
        <v>118</v>
      </c>
      <c r="D2" s="4" t="s">
        <v>120</v>
      </c>
      <c r="E2" s="4" t="s">
        <v>121</v>
      </c>
      <c r="F2" s="4" t="s">
        <v>122</v>
      </c>
      <c r="G2" s="4" t="s">
        <v>123</v>
      </c>
    </row>
    <row r="3" spans="1:7" ht="61.5" customHeight="1" x14ac:dyDescent="0.25">
      <c r="A3" s="12" t="s">
        <v>1</v>
      </c>
      <c r="B3" s="12"/>
      <c r="C3" s="12" t="s">
        <v>0</v>
      </c>
      <c r="D3" s="2">
        <v>15.85</v>
      </c>
      <c r="E3" s="3">
        <f>products__9[[#This Row],[Цена без НДС]]*1.2</f>
        <v>19.02</v>
      </c>
      <c r="F3" s="13"/>
      <c r="G3" s="3">
        <f>products__9[[#This Row],[Цена с НДС]]*products__9[[#This Row],[Количество для заказа]]</f>
        <v>0</v>
      </c>
    </row>
    <row r="4" spans="1:7" ht="61.5" customHeight="1" x14ac:dyDescent="0.25">
      <c r="A4" s="12" t="s">
        <v>5</v>
      </c>
      <c r="B4" s="12"/>
      <c r="C4" s="12" t="s">
        <v>4</v>
      </c>
      <c r="D4" s="2">
        <v>0.97</v>
      </c>
      <c r="E4" s="3">
        <f>products__9[[#This Row],[Цена без НДС]]*1.2</f>
        <v>1.1639999999999999</v>
      </c>
      <c r="F4" s="13"/>
      <c r="G4" s="3">
        <f>products__9[[#This Row],[Цена с НДС]]*products__9[[#This Row],[Количество для заказа]]</f>
        <v>0</v>
      </c>
    </row>
    <row r="5" spans="1:7" ht="61.5" customHeight="1" x14ac:dyDescent="0.25">
      <c r="A5" s="12" t="s">
        <v>7</v>
      </c>
      <c r="B5" s="12"/>
      <c r="C5" s="12" t="s">
        <v>6</v>
      </c>
      <c r="D5" s="2">
        <v>0.97</v>
      </c>
      <c r="E5" s="3">
        <f>products__9[[#This Row],[Цена без НДС]]*1.2</f>
        <v>1.1639999999999999</v>
      </c>
      <c r="F5" s="13"/>
      <c r="G5" s="3">
        <f>products__9[[#This Row],[Цена с НДС]]*products__9[[#This Row],[Количество для заказа]]</f>
        <v>0</v>
      </c>
    </row>
    <row r="6" spans="1:7" ht="61.5" customHeight="1" x14ac:dyDescent="0.25">
      <c r="A6" s="12" t="s">
        <v>9</v>
      </c>
      <c r="B6" s="12"/>
      <c r="C6" s="12" t="s">
        <v>8</v>
      </c>
      <c r="D6" s="2">
        <v>0.97</v>
      </c>
      <c r="E6" s="3">
        <f>products__9[[#This Row],[Цена без НДС]]*1.2</f>
        <v>1.1639999999999999</v>
      </c>
      <c r="F6" s="13"/>
      <c r="G6" s="3">
        <f>products__9[[#This Row],[Цена с НДС]]*products__9[[#This Row],[Количество для заказа]]</f>
        <v>0</v>
      </c>
    </row>
    <row r="7" spans="1:7" ht="61.5" customHeight="1" x14ac:dyDescent="0.25">
      <c r="A7" s="12" t="s">
        <v>3</v>
      </c>
      <c r="B7" s="12"/>
      <c r="C7" s="12" t="s">
        <v>2</v>
      </c>
      <c r="D7" s="2">
        <v>0.97</v>
      </c>
      <c r="E7" s="3">
        <f>products__9[[#This Row],[Цена без НДС]]*1.2</f>
        <v>1.1639999999999999</v>
      </c>
      <c r="F7" s="13"/>
      <c r="G7" s="3">
        <f>products__9[[#This Row],[Цена с НДС]]*products__9[[#This Row],[Количество для заказа]]</f>
        <v>0</v>
      </c>
    </row>
    <row r="8" spans="1:7" ht="61.5" customHeight="1" x14ac:dyDescent="0.25">
      <c r="A8" s="12" t="s">
        <v>11</v>
      </c>
      <c r="B8" s="12"/>
      <c r="C8" s="12" t="s">
        <v>10</v>
      </c>
      <c r="D8" s="2">
        <v>0.87</v>
      </c>
      <c r="E8" s="3">
        <f>products__9[[#This Row],[Цена без НДС]]*1.2</f>
        <v>1.044</v>
      </c>
      <c r="F8" s="13"/>
      <c r="G8" s="3">
        <f>products__9[[#This Row],[Цена с НДС]]*products__9[[#This Row],[Количество для заказа]]</f>
        <v>0</v>
      </c>
    </row>
    <row r="9" spans="1:7" ht="61.5" customHeight="1" x14ac:dyDescent="0.25">
      <c r="A9" s="12" t="s">
        <v>13</v>
      </c>
      <c r="B9" s="12"/>
      <c r="C9" s="12" t="s">
        <v>12</v>
      </c>
      <c r="D9" s="2">
        <v>2.08</v>
      </c>
      <c r="E9" s="3">
        <f>products__9[[#This Row],[Цена без НДС]]*1.2</f>
        <v>2.496</v>
      </c>
      <c r="F9" s="13"/>
      <c r="G9" s="3">
        <f>products__9[[#This Row],[Цена с НДС]]*products__9[[#This Row],[Количество для заказа]]</f>
        <v>0</v>
      </c>
    </row>
    <row r="10" spans="1:7" ht="61.5" customHeight="1" x14ac:dyDescent="0.25">
      <c r="A10" s="12" t="s">
        <v>15</v>
      </c>
      <c r="B10" s="12"/>
      <c r="C10" s="12" t="s">
        <v>14</v>
      </c>
      <c r="D10" s="2">
        <v>5.2</v>
      </c>
      <c r="E10" s="3">
        <f>products__9[[#This Row],[Цена без НДС]]*1.2</f>
        <v>6.24</v>
      </c>
      <c r="F10" s="13"/>
      <c r="G10" s="3">
        <f>products__9[[#This Row],[Цена с НДС]]*products__9[[#This Row],[Количество для заказа]]</f>
        <v>0</v>
      </c>
    </row>
    <row r="11" spans="1:7" ht="61.5" customHeight="1" x14ac:dyDescent="0.25">
      <c r="A11" s="12" t="s">
        <v>17</v>
      </c>
      <c r="B11" s="12"/>
      <c r="C11" s="12" t="s">
        <v>16</v>
      </c>
      <c r="D11" s="2">
        <v>0.56000000000000005</v>
      </c>
      <c r="E11" s="3">
        <f>products__9[[#This Row],[Цена без НДС]]*1.2</f>
        <v>0.67200000000000004</v>
      </c>
      <c r="F11" s="13"/>
      <c r="G11" s="3">
        <f>products__9[[#This Row],[Цена с НДС]]*products__9[[#This Row],[Количество для заказа]]</f>
        <v>0</v>
      </c>
    </row>
    <row r="12" spans="1:7" ht="61.5" customHeight="1" x14ac:dyDescent="0.25">
      <c r="A12" s="12" t="s">
        <v>19</v>
      </c>
      <c r="B12" s="12"/>
      <c r="C12" s="12" t="s">
        <v>18</v>
      </c>
      <c r="D12" s="2">
        <v>0.09</v>
      </c>
      <c r="E12" s="3">
        <f>products__9[[#This Row],[Цена без НДС]]*1.2</f>
        <v>0.108</v>
      </c>
      <c r="F12" s="13"/>
      <c r="G12" s="3">
        <f>products__9[[#This Row],[Цена с НДС]]*products__9[[#This Row],[Количество для заказа]]</f>
        <v>0</v>
      </c>
    </row>
    <row r="13" spans="1:7" ht="61.5" customHeight="1" x14ac:dyDescent="0.25">
      <c r="A13" s="12" t="s">
        <v>21</v>
      </c>
      <c r="B13" s="12"/>
      <c r="C13" s="12" t="s">
        <v>20</v>
      </c>
      <c r="D13" s="2">
        <v>0.11</v>
      </c>
      <c r="E13" s="3">
        <f>products__9[[#This Row],[Цена без НДС]]*1.2</f>
        <v>0.13200000000000001</v>
      </c>
      <c r="F13" s="13"/>
      <c r="G13" s="3">
        <f>products__9[[#This Row],[Цена с НДС]]*products__9[[#This Row],[Количество для заказа]]</f>
        <v>0</v>
      </c>
    </row>
    <row r="14" spans="1:7" ht="61.5" customHeight="1" x14ac:dyDescent="0.25">
      <c r="A14" s="12" t="s">
        <v>23</v>
      </c>
      <c r="B14" s="12"/>
      <c r="C14" s="12" t="s">
        <v>22</v>
      </c>
      <c r="D14" s="2">
        <v>4.0599999999999996</v>
      </c>
      <c r="E14" s="3">
        <f>products__9[[#This Row],[Цена без НДС]]*1.2</f>
        <v>4.871999999999999</v>
      </c>
      <c r="F14" s="13"/>
      <c r="G14" s="3">
        <f>products__9[[#This Row],[Цена с НДС]]*products__9[[#This Row],[Количество для заказа]]</f>
        <v>0</v>
      </c>
    </row>
    <row r="15" spans="1:7" ht="61.5" customHeight="1" x14ac:dyDescent="0.25">
      <c r="A15" s="12" t="s">
        <v>25</v>
      </c>
      <c r="B15" s="12"/>
      <c r="C15" s="12" t="s">
        <v>24</v>
      </c>
      <c r="D15" s="2">
        <v>1.1100000000000001</v>
      </c>
      <c r="E15" s="3">
        <f>products__9[[#This Row],[Цена без НДС]]*1.2</f>
        <v>1.3320000000000001</v>
      </c>
      <c r="F15" s="13"/>
      <c r="G15" s="3">
        <f>products__9[[#This Row],[Цена с НДС]]*products__9[[#This Row],[Количество для заказа]]</f>
        <v>0</v>
      </c>
    </row>
    <row r="16" spans="1:7" ht="61.5" customHeight="1" x14ac:dyDescent="0.25">
      <c r="A16" s="12" t="s">
        <v>27</v>
      </c>
      <c r="B16" s="12"/>
      <c r="C16" s="12" t="s">
        <v>26</v>
      </c>
      <c r="D16" s="2">
        <v>1.05</v>
      </c>
      <c r="E16" s="3">
        <f>products__9[[#This Row],[Цена без НДС]]*1.2</f>
        <v>1.26</v>
      </c>
      <c r="F16" s="13"/>
      <c r="G16" s="3">
        <f>products__9[[#This Row],[Цена с НДС]]*products__9[[#This Row],[Количество для заказа]]</f>
        <v>0</v>
      </c>
    </row>
    <row r="17" spans="1:7" ht="61.5" customHeight="1" x14ac:dyDescent="0.25">
      <c r="A17" s="12" t="s">
        <v>31</v>
      </c>
      <c r="B17" s="12"/>
      <c r="C17" s="12" t="s">
        <v>30</v>
      </c>
      <c r="D17" s="2">
        <v>0.32</v>
      </c>
      <c r="E17" s="3">
        <f>products__9[[#This Row],[Цена без НДС]]*1.2</f>
        <v>0.38400000000000001</v>
      </c>
      <c r="F17" s="13"/>
      <c r="G17" s="3">
        <f>products__9[[#This Row],[Цена с НДС]]*products__9[[#This Row],[Количество для заказа]]</f>
        <v>0</v>
      </c>
    </row>
    <row r="18" spans="1:7" ht="61.5" customHeight="1" x14ac:dyDescent="0.25">
      <c r="A18" s="12" t="s">
        <v>35</v>
      </c>
      <c r="B18" s="12"/>
      <c r="C18" s="12" t="s">
        <v>34</v>
      </c>
      <c r="D18" s="2">
        <v>1.08</v>
      </c>
      <c r="E18" s="3">
        <f>products__9[[#This Row],[Цена без НДС]]*1.2</f>
        <v>1.296</v>
      </c>
      <c r="F18" s="13"/>
      <c r="G18" s="3">
        <f>products__9[[#This Row],[Цена с НДС]]*products__9[[#This Row],[Количество для заказа]]</f>
        <v>0</v>
      </c>
    </row>
    <row r="19" spans="1:7" ht="61.5" customHeight="1" x14ac:dyDescent="0.25">
      <c r="A19" s="12" t="s">
        <v>37</v>
      </c>
      <c r="B19" s="12"/>
      <c r="C19" s="12" t="s">
        <v>36</v>
      </c>
      <c r="D19" s="2">
        <v>0.65</v>
      </c>
      <c r="E19" s="3">
        <f>products__9[[#This Row],[Цена без НДС]]*1.2</f>
        <v>0.78</v>
      </c>
      <c r="F19" s="13"/>
      <c r="G19" s="3">
        <f>products__9[[#This Row],[Цена с НДС]]*products__9[[#This Row],[Количество для заказа]]</f>
        <v>0</v>
      </c>
    </row>
    <row r="20" spans="1:7" ht="61.5" customHeight="1" x14ac:dyDescent="0.25">
      <c r="A20" s="12" t="s">
        <v>39</v>
      </c>
      <c r="B20" s="12"/>
      <c r="C20" s="12" t="s">
        <v>38</v>
      </c>
      <c r="D20" s="2">
        <v>0.37</v>
      </c>
      <c r="E20" s="3">
        <f>products__9[[#This Row],[Цена без НДС]]*1.2</f>
        <v>0.44400000000000001</v>
      </c>
      <c r="F20" s="13"/>
      <c r="G20" s="3">
        <f>products__9[[#This Row],[Цена с НДС]]*products__9[[#This Row],[Количество для заказа]]</f>
        <v>0</v>
      </c>
    </row>
    <row r="21" spans="1:7" ht="61.5" customHeight="1" x14ac:dyDescent="0.25">
      <c r="A21" s="12" t="s">
        <v>41</v>
      </c>
      <c r="B21" s="12"/>
      <c r="C21" s="12" t="s">
        <v>40</v>
      </c>
      <c r="D21" s="2">
        <v>1.85</v>
      </c>
      <c r="E21" s="3">
        <f>products__9[[#This Row],[Цена без НДС]]*1.2</f>
        <v>2.2200000000000002</v>
      </c>
      <c r="F21" s="13"/>
      <c r="G21" s="3">
        <f>products__9[[#This Row],[Цена с НДС]]*products__9[[#This Row],[Количество для заказа]]</f>
        <v>0</v>
      </c>
    </row>
    <row r="22" spans="1:7" ht="61.5" customHeight="1" x14ac:dyDescent="0.25">
      <c r="A22" s="12" t="s">
        <v>43</v>
      </c>
      <c r="B22" s="12"/>
      <c r="C22" s="12" t="s">
        <v>42</v>
      </c>
      <c r="D22" s="2">
        <v>2.16</v>
      </c>
      <c r="E22" s="3">
        <f>products__9[[#This Row],[Цена без НДС]]*1.2</f>
        <v>2.5920000000000001</v>
      </c>
      <c r="F22" s="13"/>
      <c r="G22" s="3">
        <f>products__9[[#This Row],[Цена с НДС]]*products__9[[#This Row],[Количество для заказа]]</f>
        <v>0</v>
      </c>
    </row>
    <row r="23" spans="1:7" ht="61.5" customHeight="1" x14ac:dyDescent="0.25">
      <c r="A23" s="12" t="s">
        <v>45</v>
      </c>
      <c r="B23" s="12"/>
      <c r="C23" s="12" t="s">
        <v>44</v>
      </c>
      <c r="D23" s="2">
        <v>3.9</v>
      </c>
      <c r="E23" s="3">
        <f>products__9[[#This Row],[Цена без НДС]]*1.2</f>
        <v>4.68</v>
      </c>
      <c r="F23" s="13"/>
      <c r="G23" s="3">
        <f>products__9[[#This Row],[Цена с НДС]]*products__9[[#This Row],[Количество для заказа]]</f>
        <v>0</v>
      </c>
    </row>
    <row r="24" spans="1:7" ht="61.5" customHeight="1" x14ac:dyDescent="0.25">
      <c r="A24" s="12" t="s">
        <v>47</v>
      </c>
      <c r="B24" s="12"/>
      <c r="C24" s="12" t="s">
        <v>46</v>
      </c>
      <c r="D24" s="2">
        <v>0.65</v>
      </c>
      <c r="E24" s="3">
        <f>products__9[[#This Row],[Цена без НДС]]*1.2</f>
        <v>0.78</v>
      </c>
      <c r="F24" s="13"/>
      <c r="G24" s="3">
        <f>products__9[[#This Row],[Цена с НДС]]*products__9[[#This Row],[Количество для заказа]]</f>
        <v>0</v>
      </c>
    </row>
    <row r="25" spans="1:7" ht="61.5" customHeight="1" x14ac:dyDescent="0.25">
      <c r="A25" s="12" t="s">
        <v>49</v>
      </c>
      <c r="B25" s="12"/>
      <c r="C25" s="12" t="s">
        <v>48</v>
      </c>
      <c r="D25" s="2">
        <v>0.38</v>
      </c>
      <c r="E25" s="3">
        <f>products__9[[#This Row],[Цена без НДС]]*1.2</f>
        <v>0.45599999999999996</v>
      </c>
      <c r="F25" s="13"/>
      <c r="G25" s="3">
        <f>products__9[[#This Row],[Цена с НДС]]*products__9[[#This Row],[Количество для заказа]]</f>
        <v>0</v>
      </c>
    </row>
    <row r="26" spans="1:7" ht="61.5" customHeight="1" x14ac:dyDescent="0.25">
      <c r="A26" s="12" t="s">
        <v>51</v>
      </c>
      <c r="B26" s="12"/>
      <c r="C26" s="12" t="s">
        <v>50</v>
      </c>
      <c r="D26" s="2">
        <v>1.65</v>
      </c>
      <c r="E26" s="3">
        <f>products__9[[#This Row],[Цена без НДС]]*1.2</f>
        <v>1.9799999999999998</v>
      </c>
      <c r="F26" s="13"/>
      <c r="G26" s="3">
        <f>products__9[[#This Row],[Цена с НДС]]*products__9[[#This Row],[Количество для заказа]]</f>
        <v>0</v>
      </c>
    </row>
    <row r="27" spans="1:7" ht="61.5" customHeight="1" x14ac:dyDescent="0.25">
      <c r="A27" s="12" t="s">
        <v>53</v>
      </c>
      <c r="B27" s="12"/>
      <c r="C27" s="12" t="s">
        <v>52</v>
      </c>
      <c r="D27" s="2">
        <v>0.44</v>
      </c>
      <c r="E27" s="3">
        <f>products__9[[#This Row],[Цена без НДС]]*1.2</f>
        <v>0.52800000000000002</v>
      </c>
      <c r="F27" s="13"/>
      <c r="G27" s="3">
        <f>products__9[[#This Row],[Цена с НДС]]*products__9[[#This Row],[Количество для заказа]]</f>
        <v>0</v>
      </c>
    </row>
    <row r="28" spans="1:7" ht="61.5" customHeight="1" x14ac:dyDescent="0.25">
      <c r="A28" s="12" t="s">
        <v>55</v>
      </c>
      <c r="B28" s="12"/>
      <c r="C28" s="12" t="s">
        <v>54</v>
      </c>
      <c r="D28" s="2">
        <v>8.02</v>
      </c>
      <c r="E28" s="3">
        <f>products__9[[#This Row],[Цена без НДС]]*1.2</f>
        <v>9.6239999999999988</v>
      </c>
      <c r="F28" s="13"/>
      <c r="G28" s="3">
        <f>products__9[[#This Row],[Цена с НДС]]*products__9[[#This Row],[Количество для заказа]]</f>
        <v>0</v>
      </c>
    </row>
    <row r="29" spans="1:7" ht="61.5" customHeight="1" x14ac:dyDescent="0.25">
      <c r="A29" s="12" t="s">
        <v>56</v>
      </c>
      <c r="B29" s="12"/>
      <c r="C29" s="12" t="s">
        <v>119</v>
      </c>
      <c r="D29" s="2">
        <v>6.44</v>
      </c>
      <c r="E29" s="3">
        <f>products__9[[#This Row],[Цена без НДС]]*1.2</f>
        <v>7.7279999999999998</v>
      </c>
      <c r="F29" s="13"/>
      <c r="G29" s="3">
        <f>products__9[[#This Row],[Цена с НДС]]*products__9[[#This Row],[Количество для заказа]]</f>
        <v>0</v>
      </c>
    </row>
    <row r="30" spans="1:7" ht="61.5" customHeight="1" x14ac:dyDescent="0.25">
      <c r="A30" s="12" t="s">
        <v>58</v>
      </c>
      <c r="B30" s="12"/>
      <c r="C30" s="12" t="s">
        <v>57</v>
      </c>
      <c r="D30" s="2">
        <v>5.08</v>
      </c>
      <c r="E30" s="3">
        <f>products__9[[#This Row],[Цена без НДС]]*1.2</f>
        <v>6.0960000000000001</v>
      </c>
      <c r="F30" s="13"/>
      <c r="G30" s="3">
        <f>products__9[[#This Row],[Цена с НДС]]*products__9[[#This Row],[Количество для заказа]]</f>
        <v>0</v>
      </c>
    </row>
    <row r="31" spans="1:7" ht="61.5" customHeight="1" x14ac:dyDescent="0.25">
      <c r="A31" s="12" t="s">
        <v>60</v>
      </c>
      <c r="B31" s="12"/>
      <c r="C31" s="12" t="s">
        <v>59</v>
      </c>
      <c r="D31" s="2">
        <v>6.68</v>
      </c>
      <c r="E31" s="3">
        <f>products__9[[#This Row],[Цена без НДС]]*1.2</f>
        <v>8.016</v>
      </c>
      <c r="F31" s="13"/>
      <c r="G31" s="3">
        <f>products__9[[#This Row],[Цена с НДС]]*products__9[[#This Row],[Количество для заказа]]</f>
        <v>0</v>
      </c>
    </row>
    <row r="32" spans="1:7" ht="61.5" customHeight="1" x14ac:dyDescent="0.25">
      <c r="A32" s="12" t="s">
        <v>29</v>
      </c>
      <c r="B32" s="12"/>
      <c r="C32" s="12" t="s">
        <v>28</v>
      </c>
      <c r="D32" s="2">
        <v>0.2</v>
      </c>
      <c r="E32" s="3">
        <f>products__9[[#This Row],[Цена без НДС]]*1.2</f>
        <v>0.24</v>
      </c>
      <c r="F32" s="13"/>
      <c r="G32" s="3">
        <f>products__9[[#This Row],[Цена с НДС]]*products__9[[#This Row],[Количество для заказа]]</f>
        <v>0</v>
      </c>
    </row>
    <row r="33" spans="1:7" ht="61.5" customHeight="1" x14ac:dyDescent="0.25">
      <c r="A33" s="12" t="s">
        <v>33</v>
      </c>
      <c r="B33" s="12"/>
      <c r="C33" s="12" t="s">
        <v>32</v>
      </c>
      <c r="D33" s="2">
        <v>0.22</v>
      </c>
      <c r="E33" s="3">
        <f>products__9[[#This Row],[Цена без НДС]]*1.2</f>
        <v>0.26400000000000001</v>
      </c>
      <c r="F33" s="13"/>
      <c r="G33" s="3">
        <f>products__9[[#This Row],[Цена с НДС]]*products__9[[#This Row],[Количество для заказа]]</f>
        <v>0</v>
      </c>
    </row>
    <row r="34" spans="1:7" ht="61.5" customHeight="1" x14ac:dyDescent="0.25">
      <c r="A34" s="12" t="s">
        <v>62</v>
      </c>
      <c r="B34" s="12"/>
      <c r="C34" s="12" t="s">
        <v>61</v>
      </c>
      <c r="D34" s="2">
        <v>0.37</v>
      </c>
      <c r="E34" s="3">
        <f>products__9[[#This Row],[Цена без НДС]]*1.2</f>
        <v>0.44400000000000001</v>
      </c>
      <c r="F34" s="13"/>
      <c r="G34" s="3">
        <f>products__9[[#This Row],[Цена с НДС]]*products__9[[#This Row],[Количество для заказа]]</f>
        <v>0</v>
      </c>
    </row>
    <row r="35" spans="1:7" ht="61.5" customHeight="1" x14ac:dyDescent="0.25">
      <c r="A35" s="12" t="s">
        <v>116</v>
      </c>
      <c r="B35" s="12"/>
      <c r="C35" s="12" t="s">
        <v>115</v>
      </c>
      <c r="D35" s="2">
        <v>0.15</v>
      </c>
      <c r="E35" s="3">
        <f>products__9[[#This Row],[Цена без НДС]]*1.2</f>
        <v>0.18</v>
      </c>
      <c r="F35" s="13"/>
      <c r="G35" s="3">
        <f>products__9[[#This Row],[Цена с НДС]]*products__9[[#This Row],[Количество для заказа]]</f>
        <v>0</v>
      </c>
    </row>
    <row r="36" spans="1:7" ht="61.5" customHeight="1" x14ac:dyDescent="0.25">
      <c r="A36" s="12" t="s">
        <v>64</v>
      </c>
      <c r="B36" s="12"/>
      <c r="C36" s="12" t="s">
        <v>63</v>
      </c>
      <c r="D36" s="2">
        <v>0.1</v>
      </c>
      <c r="E36" s="3">
        <f>products__9[[#This Row],[Цена без НДС]]*1.2</f>
        <v>0.12</v>
      </c>
      <c r="F36" s="13"/>
      <c r="G36" s="3">
        <f>products__9[[#This Row],[Цена с НДС]]*products__9[[#This Row],[Количество для заказа]]</f>
        <v>0</v>
      </c>
    </row>
    <row r="37" spans="1:7" ht="61.5" customHeight="1" x14ac:dyDescent="0.25">
      <c r="A37" s="12" t="s">
        <v>66</v>
      </c>
      <c r="B37" s="12"/>
      <c r="C37" s="12" t="s">
        <v>65</v>
      </c>
      <c r="D37" s="2">
        <v>0.1</v>
      </c>
      <c r="E37" s="3">
        <f>products__9[[#This Row],[Цена без НДС]]*1.2</f>
        <v>0.12</v>
      </c>
      <c r="F37" s="13"/>
      <c r="G37" s="3">
        <f>products__9[[#This Row],[Цена с НДС]]*products__9[[#This Row],[Количество для заказа]]</f>
        <v>0</v>
      </c>
    </row>
    <row r="38" spans="1:7" ht="61.5" customHeight="1" x14ac:dyDescent="0.25">
      <c r="A38" s="12" t="s">
        <v>68</v>
      </c>
      <c r="B38" s="12"/>
      <c r="C38" s="12" t="s">
        <v>67</v>
      </c>
      <c r="D38" s="2">
        <v>0.1</v>
      </c>
      <c r="E38" s="3">
        <f>products__9[[#This Row],[Цена без НДС]]*1.2</f>
        <v>0.12</v>
      </c>
      <c r="F38" s="13"/>
      <c r="G38" s="3">
        <f>products__9[[#This Row],[Цена с НДС]]*products__9[[#This Row],[Количество для заказа]]</f>
        <v>0</v>
      </c>
    </row>
    <row r="39" spans="1:7" ht="61.5" customHeight="1" x14ac:dyDescent="0.25">
      <c r="A39" s="12" t="s">
        <v>70</v>
      </c>
      <c r="B39" s="12"/>
      <c r="C39" s="12" t="s">
        <v>69</v>
      </c>
      <c r="D39" s="2">
        <v>0.69</v>
      </c>
      <c r="E39" s="3">
        <f>products__9[[#This Row],[Цена без НДС]]*1.2</f>
        <v>0.82799999999999996</v>
      </c>
      <c r="F39" s="13"/>
      <c r="G39" s="3">
        <f>products__9[[#This Row],[Цена с НДС]]*products__9[[#This Row],[Количество для заказа]]</f>
        <v>0</v>
      </c>
    </row>
    <row r="40" spans="1:7" ht="61.5" customHeight="1" x14ac:dyDescent="0.25">
      <c r="A40" s="12" t="s">
        <v>94</v>
      </c>
      <c r="B40" s="12"/>
      <c r="C40" s="12" t="s">
        <v>93</v>
      </c>
      <c r="D40" s="2">
        <v>3.85</v>
      </c>
      <c r="E40" s="3">
        <f>products__9[[#This Row],[Цена без НДС]]*1.2</f>
        <v>4.62</v>
      </c>
      <c r="F40" s="13"/>
      <c r="G40" s="3">
        <f>products__9[[#This Row],[Цена с НДС]]*products__9[[#This Row],[Количество для заказа]]</f>
        <v>0</v>
      </c>
    </row>
    <row r="41" spans="1:7" ht="61.5" customHeight="1" x14ac:dyDescent="0.25">
      <c r="A41" s="12" t="s">
        <v>72</v>
      </c>
      <c r="B41" s="12"/>
      <c r="C41" s="12" t="s">
        <v>71</v>
      </c>
      <c r="D41" s="2">
        <v>0.31</v>
      </c>
      <c r="E41" s="3">
        <f>products__9[[#This Row],[Цена без НДС]]*1.2</f>
        <v>0.372</v>
      </c>
      <c r="F41" s="13"/>
      <c r="G41" s="3">
        <f>products__9[[#This Row],[Цена с НДС]]*products__9[[#This Row],[Количество для заказа]]</f>
        <v>0</v>
      </c>
    </row>
    <row r="42" spans="1:7" ht="61.5" customHeight="1" x14ac:dyDescent="0.25">
      <c r="A42" s="12" t="s">
        <v>74</v>
      </c>
      <c r="B42" s="12"/>
      <c r="C42" s="12" t="s">
        <v>73</v>
      </c>
      <c r="D42" s="2">
        <v>0.52</v>
      </c>
      <c r="E42" s="3">
        <f>products__9[[#This Row],[Цена без НДС]]*1.2</f>
        <v>0.624</v>
      </c>
      <c r="F42" s="13"/>
      <c r="G42" s="3">
        <f>products__9[[#This Row],[Цена с НДС]]*products__9[[#This Row],[Количество для заказа]]</f>
        <v>0</v>
      </c>
    </row>
    <row r="43" spans="1:7" ht="61.5" customHeight="1" x14ac:dyDescent="0.25">
      <c r="A43" s="12" t="s">
        <v>96</v>
      </c>
      <c r="B43" s="12"/>
      <c r="C43" s="12" t="s">
        <v>95</v>
      </c>
      <c r="D43" s="2">
        <v>0.35</v>
      </c>
      <c r="E43" s="3">
        <f>products__9[[#This Row],[Цена без НДС]]*1.2</f>
        <v>0.42</v>
      </c>
      <c r="F43" s="13"/>
      <c r="G43" s="3">
        <f>products__9[[#This Row],[Цена с НДС]]*products__9[[#This Row],[Количество для заказа]]</f>
        <v>0</v>
      </c>
    </row>
    <row r="44" spans="1:7" ht="61.5" customHeight="1" x14ac:dyDescent="0.25">
      <c r="A44" s="12" t="s">
        <v>76</v>
      </c>
      <c r="B44" s="12"/>
      <c r="C44" s="12" t="s">
        <v>75</v>
      </c>
      <c r="D44" s="2">
        <v>0.32</v>
      </c>
      <c r="E44" s="3">
        <f>products__9[[#This Row],[Цена без НДС]]*1.2</f>
        <v>0.38400000000000001</v>
      </c>
      <c r="F44" s="13"/>
      <c r="G44" s="3">
        <f>products__9[[#This Row],[Цена с НДС]]*products__9[[#This Row],[Количество для заказа]]</f>
        <v>0</v>
      </c>
    </row>
    <row r="45" spans="1:7" ht="61.5" customHeight="1" x14ac:dyDescent="0.25">
      <c r="A45" s="12" t="s">
        <v>78</v>
      </c>
      <c r="B45" s="12"/>
      <c r="C45" s="12" t="s">
        <v>77</v>
      </c>
      <c r="D45" s="2">
        <v>0.32</v>
      </c>
      <c r="E45" s="3">
        <f>products__9[[#This Row],[Цена без НДС]]*1.2</f>
        <v>0.38400000000000001</v>
      </c>
      <c r="F45" s="13"/>
      <c r="G45" s="3">
        <f>products__9[[#This Row],[Цена с НДС]]*products__9[[#This Row],[Количество для заказа]]</f>
        <v>0</v>
      </c>
    </row>
    <row r="46" spans="1:7" ht="61.5" customHeight="1" x14ac:dyDescent="0.25">
      <c r="A46" s="12" t="s">
        <v>80</v>
      </c>
      <c r="B46" s="12"/>
      <c r="C46" s="12" t="s">
        <v>79</v>
      </c>
      <c r="D46" s="2">
        <v>0.32</v>
      </c>
      <c r="E46" s="3">
        <f>products__9[[#This Row],[Цена без НДС]]*1.2</f>
        <v>0.38400000000000001</v>
      </c>
      <c r="F46" s="13"/>
      <c r="G46" s="3">
        <f>products__9[[#This Row],[Цена с НДС]]*products__9[[#This Row],[Количество для заказа]]</f>
        <v>0</v>
      </c>
    </row>
    <row r="47" spans="1:7" ht="61.5" customHeight="1" x14ac:dyDescent="0.25">
      <c r="A47" s="12" t="s">
        <v>82</v>
      </c>
      <c r="B47" s="12"/>
      <c r="C47" s="12" t="s">
        <v>81</v>
      </c>
      <c r="D47" s="2">
        <v>0.32</v>
      </c>
      <c r="E47" s="3">
        <f>products__9[[#This Row],[Цена без НДС]]*1.2</f>
        <v>0.38400000000000001</v>
      </c>
      <c r="F47" s="13"/>
      <c r="G47" s="3">
        <f>products__9[[#This Row],[Цена с НДС]]*products__9[[#This Row],[Количество для заказа]]</f>
        <v>0</v>
      </c>
    </row>
    <row r="48" spans="1:7" ht="61.5" customHeight="1" x14ac:dyDescent="0.25">
      <c r="A48" s="12" t="s">
        <v>84</v>
      </c>
      <c r="B48" s="12"/>
      <c r="C48" s="12" t="s">
        <v>83</v>
      </c>
      <c r="D48" s="2">
        <v>0.32</v>
      </c>
      <c r="E48" s="3">
        <f>products__9[[#This Row],[Цена без НДС]]*1.2</f>
        <v>0.38400000000000001</v>
      </c>
      <c r="F48" s="13"/>
      <c r="G48" s="3">
        <f>products__9[[#This Row],[Цена с НДС]]*products__9[[#This Row],[Количество для заказа]]</f>
        <v>0</v>
      </c>
    </row>
    <row r="49" spans="1:7" ht="61.5" customHeight="1" x14ac:dyDescent="0.25">
      <c r="A49" s="12" t="s">
        <v>88</v>
      </c>
      <c r="B49" s="12"/>
      <c r="C49" s="12" t="s">
        <v>87</v>
      </c>
      <c r="D49" s="2">
        <v>0.94</v>
      </c>
      <c r="E49" s="3">
        <f>products__9[[#This Row],[Цена без НДС]]*1.2</f>
        <v>1.1279999999999999</v>
      </c>
      <c r="F49" s="13"/>
      <c r="G49" s="3">
        <f>products__9[[#This Row],[Цена с НДС]]*products__9[[#This Row],[Количество для заказа]]</f>
        <v>0</v>
      </c>
    </row>
    <row r="50" spans="1:7" ht="61.5" customHeight="1" x14ac:dyDescent="0.25">
      <c r="A50" s="12" t="s">
        <v>86</v>
      </c>
      <c r="B50" s="12"/>
      <c r="C50" s="12" t="s">
        <v>85</v>
      </c>
      <c r="D50" s="2">
        <v>0.7</v>
      </c>
      <c r="E50" s="3">
        <f>products__9[[#This Row],[Цена без НДС]]*1.2</f>
        <v>0.84</v>
      </c>
      <c r="F50" s="13"/>
      <c r="G50" s="3">
        <f>products__9[[#This Row],[Цена с НДС]]*products__9[[#This Row],[Количество для заказа]]</f>
        <v>0</v>
      </c>
    </row>
    <row r="51" spans="1:7" ht="61.5" customHeight="1" x14ac:dyDescent="0.25">
      <c r="A51" s="12" t="s">
        <v>90</v>
      </c>
      <c r="B51" s="12"/>
      <c r="C51" s="12" t="s">
        <v>89</v>
      </c>
      <c r="D51" s="2">
        <v>1.48</v>
      </c>
      <c r="E51" s="3">
        <f>products__9[[#This Row],[Цена без НДС]]*1.2</f>
        <v>1.776</v>
      </c>
      <c r="F51" s="13"/>
      <c r="G51" s="3">
        <f>products__9[[#This Row],[Цена с НДС]]*products__9[[#This Row],[Количество для заказа]]</f>
        <v>0</v>
      </c>
    </row>
    <row r="52" spans="1:7" ht="61.5" customHeight="1" x14ac:dyDescent="0.25">
      <c r="A52" s="12" t="s">
        <v>92</v>
      </c>
      <c r="B52" s="12"/>
      <c r="C52" s="12" t="s">
        <v>91</v>
      </c>
      <c r="D52" s="2">
        <v>1.71</v>
      </c>
      <c r="E52" s="3">
        <f>products__9[[#This Row],[Цена без НДС]]*1.2</f>
        <v>2.052</v>
      </c>
      <c r="F52" s="13"/>
      <c r="G52" s="3">
        <f>products__9[[#This Row],[Цена с НДС]]*products__9[[#This Row],[Количество для заказа]]</f>
        <v>0</v>
      </c>
    </row>
    <row r="53" spans="1:7" ht="61.5" customHeight="1" x14ac:dyDescent="0.25">
      <c r="A53" s="12" t="s">
        <v>98</v>
      </c>
      <c r="B53" s="12"/>
      <c r="C53" s="12" t="s">
        <v>97</v>
      </c>
      <c r="D53" s="2">
        <v>3.06</v>
      </c>
      <c r="E53" s="3">
        <f>products__9[[#This Row],[Цена без НДС]]*1.2</f>
        <v>3.6719999999999997</v>
      </c>
      <c r="F53" s="13"/>
      <c r="G53" s="3">
        <f>products__9[[#This Row],[Цена с НДС]]*products__9[[#This Row],[Количество для заказа]]</f>
        <v>0</v>
      </c>
    </row>
    <row r="54" spans="1:7" ht="61.5" customHeight="1" x14ac:dyDescent="0.25">
      <c r="A54" s="12" t="s">
        <v>100</v>
      </c>
      <c r="B54" s="12"/>
      <c r="C54" s="12" t="s">
        <v>99</v>
      </c>
      <c r="D54" s="2">
        <v>0.2</v>
      </c>
      <c r="E54" s="3">
        <f>products__9[[#This Row],[Цена без НДС]]*1.2</f>
        <v>0.24</v>
      </c>
      <c r="F54" s="13"/>
      <c r="G54" s="3">
        <f>products__9[[#This Row],[Цена с НДС]]*products__9[[#This Row],[Количество для заказа]]</f>
        <v>0</v>
      </c>
    </row>
    <row r="55" spans="1:7" ht="61.5" customHeight="1" x14ac:dyDescent="0.25">
      <c r="A55" s="12" t="s">
        <v>102</v>
      </c>
      <c r="B55" s="12"/>
      <c r="C55" s="12" t="s">
        <v>101</v>
      </c>
      <c r="D55" s="2">
        <v>0.14000000000000001</v>
      </c>
      <c r="E55" s="3">
        <f>products__9[[#This Row],[Цена без НДС]]*1.2</f>
        <v>0.16800000000000001</v>
      </c>
      <c r="F55" s="13"/>
      <c r="G55" s="3">
        <f>products__9[[#This Row],[Цена с НДС]]*products__9[[#This Row],[Количество для заказа]]</f>
        <v>0</v>
      </c>
    </row>
    <row r="56" spans="1:7" ht="61.5" customHeight="1" x14ac:dyDescent="0.25">
      <c r="A56" s="12" t="s">
        <v>104</v>
      </c>
      <c r="B56" s="12"/>
      <c r="C56" s="12" t="s">
        <v>103</v>
      </c>
      <c r="D56" s="2">
        <v>0.66</v>
      </c>
      <c r="E56" s="3">
        <f>products__9[[#This Row],[Цена без НДС]]*1.2</f>
        <v>0.79200000000000004</v>
      </c>
      <c r="F56" s="13"/>
      <c r="G56" s="3">
        <f>products__9[[#This Row],[Цена с НДС]]*products__9[[#This Row],[Количество для заказа]]</f>
        <v>0</v>
      </c>
    </row>
    <row r="57" spans="1:7" ht="61.5" customHeight="1" x14ac:dyDescent="0.25">
      <c r="A57" s="12" t="s">
        <v>106</v>
      </c>
      <c r="B57" s="12"/>
      <c r="C57" s="12" t="s">
        <v>105</v>
      </c>
      <c r="D57" s="2">
        <v>0.66</v>
      </c>
      <c r="E57" s="3">
        <f>products__9[[#This Row],[Цена без НДС]]*1.2</f>
        <v>0.79200000000000004</v>
      </c>
      <c r="F57" s="13"/>
      <c r="G57" s="3">
        <f>products__9[[#This Row],[Цена с НДС]]*products__9[[#This Row],[Количество для заказа]]</f>
        <v>0</v>
      </c>
    </row>
    <row r="58" spans="1:7" ht="61.5" customHeight="1" x14ac:dyDescent="0.25">
      <c r="A58" s="12" t="s">
        <v>108</v>
      </c>
      <c r="B58" s="12"/>
      <c r="C58" s="12" t="s">
        <v>107</v>
      </c>
      <c r="D58" s="2">
        <v>1.03</v>
      </c>
      <c r="E58" s="3">
        <f>products__9[[#This Row],[Цена без НДС]]*1.2</f>
        <v>1.236</v>
      </c>
      <c r="F58" s="13"/>
      <c r="G58" s="3">
        <f>products__9[[#This Row],[Цена с НДС]]*products__9[[#This Row],[Количество для заказа]]</f>
        <v>0</v>
      </c>
    </row>
    <row r="59" spans="1:7" ht="61.5" customHeight="1" x14ac:dyDescent="0.25">
      <c r="A59" s="12" t="s">
        <v>110</v>
      </c>
      <c r="B59" s="12"/>
      <c r="C59" s="12" t="s">
        <v>109</v>
      </c>
      <c r="D59" s="2">
        <v>1.95</v>
      </c>
      <c r="E59" s="3">
        <f>products__9[[#This Row],[Цена без НДС]]*1.2</f>
        <v>2.34</v>
      </c>
      <c r="F59" s="13"/>
      <c r="G59" s="3">
        <f>products__9[[#This Row],[Цена с НДС]]*products__9[[#This Row],[Количество для заказа]]</f>
        <v>0</v>
      </c>
    </row>
    <row r="60" spans="1:7" ht="61.5" customHeight="1" x14ac:dyDescent="0.25">
      <c r="A60" s="12" t="s">
        <v>112</v>
      </c>
      <c r="B60" s="12"/>
      <c r="C60" s="12" t="s">
        <v>111</v>
      </c>
      <c r="D60" s="2">
        <v>1.95</v>
      </c>
      <c r="E60" s="3">
        <f>products__9[[#This Row],[Цена без НДС]]*1.2</f>
        <v>2.34</v>
      </c>
      <c r="F60" s="13"/>
      <c r="G60" s="3">
        <f>products__9[[#This Row],[Цена с НДС]]*products__9[[#This Row],[Количество для заказа]]</f>
        <v>0</v>
      </c>
    </row>
    <row r="61" spans="1:7" ht="61.5" customHeight="1" x14ac:dyDescent="0.25">
      <c r="A61" s="12" t="s">
        <v>114</v>
      </c>
      <c r="B61" s="12"/>
      <c r="C61" s="12" t="s">
        <v>113</v>
      </c>
      <c r="D61" s="2">
        <v>1.04</v>
      </c>
      <c r="E61" s="3">
        <f>products__9[[#This Row],[Цена без НДС]]*1.2</f>
        <v>1.248</v>
      </c>
      <c r="F61" s="13"/>
      <c r="G61" s="3">
        <f>products__9[[#This Row],[Цена с НДС]]*products__9[[#This Row],[Количество для заказа]]</f>
        <v>0</v>
      </c>
    </row>
    <row r="62" spans="1:7" ht="26.25" customHeight="1" x14ac:dyDescent="0.25">
      <c r="A62" s="5"/>
      <c r="B62" s="5"/>
      <c r="C62" s="5"/>
      <c r="D62" s="6"/>
      <c r="E62" s="7"/>
      <c r="F62" s="8" t="s">
        <v>126</v>
      </c>
      <c r="G62" s="14">
        <f>SUM(G3:G61)</f>
        <v>0</v>
      </c>
    </row>
  </sheetData>
  <mergeCells count="2">
    <mergeCell ref="A1:D1"/>
    <mergeCell ref="E1:G1"/>
  </mergeCells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C5BA-5BFC-439B-AB65-B1A6361D7DC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n F b 4 V j Z C a o 2 j A A A A 9 Q A A A B I A H A B D b 2 5 m a W c v U G F j a 2 F n Z S 5 4 b W w g o h g A K K A U A A A A A A A A A A A A A A A A A A A A A A A A A A A A h Y 8 9 D o I w A I W v Q r r T l m o i I a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Z g u I C F z i C m a G C 2 V / v Z k n P t s f y B d + t Z 5 I 5 n x 8 W Z H 0 R Q p e l 9 g D 1 B L A w Q U A A I A C A C c V v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F b 4 V t 7 R Y u l r A Q A A n A Q A A B M A H A B G b 3 J t d W x h c y 9 T Z W N 0 a W 9 u M S 5 t I K I Y A C i g F A A A A A A A A A A A A A A A A A A A A A A A A A A A A I 2 T z 0 r D M B j A 7 4 W + Q 8 g u L Z R i 0 j q d o 6 c O w a N s n p y H 2 k Y s t M l o 0 u k Y O + j F g y + w F x G n O H 2 F 9 I 3 M L O p U P r C Q N v 1 + / f 7 8 K J E s V b n g a N g + S d + 2 b E t e J h X L U A d P K p H V q Z L I 6 b k Y R a h g y r a Q u f S y u W l u 9 W t z p 9 d 6 p Z 8 N i + X U H 4 i 0 L h l X z m F e M D 8 W X J k X 6 e D 4 Y H w i W S U / 7 u O B u O K F S D I 5 3 q 7 v p 3 K K X e 9 0 w I q 8 z B W r I u x h D 8 W i q E s u o y D 0 0 H E t F B u q W c G i 7 6 1 v G p + 5 X j t X B + u l f t Q v + s H M t V n r 5 l 4 / I T P q S r 9 t D E b J u U k Z V Q m X F 6 I q 2 + q j 2 Y R J 5 7 e T N 5 / j l h M z x x F X 3 d D f f L n w 0 C e g E A g M U C a E F L t W W / E Q i O 8 C 8 S 7 U Y A 9 I 2 A f i P a g Q 2 Q E y C I E A h U A A N o G 8 C S R O u h C A z A m k T n o A o J A 6 h d Q p p E 6 h H 0 4 h c w q Z U 8 i c Q u Y U M q e Q e Q C Z B 5 B 5 A J k H X + Z Z o p j K y x / H I P w D F 6 5 t 5 f w / p 7 X / D l B L A Q I t A B Q A A g A I A J x W + F Y 2 Q m q N o w A A A P U A A A A S A A A A A A A A A A A A A A A A A A A A A A B D b 2 5 m a W c v U G F j a 2 F n Z S 5 4 b W x Q S w E C L Q A U A A I A C A C c V v h W D 8 r p q 6 Q A A A D p A A A A E w A A A A A A A A A A A A A A A A D v A A A A W 0 N v b n R l b n R f V H l w Z X N d L n h t b F B L A Q I t A B Q A A g A I A J x W + F b e 0 W L p a w E A A J w E A A A T A A A A A A A A A A A A A A A A A O A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c e A A A A A A A A x R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c y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3 B y b 2 R 1 Y 3 R z X 1 8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N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R U M D c 6 N T I 6 N T c u O T I x N D I x N F o i I C 8 + P E V u d H J 5 I F R 5 c G U 9 I k Z p b G x D b 2 x 1 b W 5 U e X B l c y I g V m F s d W U 9 I n N B d 0 1 H Q m d Z R E J n W U R C Z 1 l H Q X d Z R 0 J n W U d C Z 1 l H Q m d Z R 0 J n W U d C Z 1 l H Q m d Z S E J 3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v Z H V j d H M g K D k p L 9 C Y 0 L f Q v N C 1 0 L 3 Q t d C 9 0 L 3 R i 9 C 5 I N G C 0 L j Q v y 5 7 Q 2 9 s d W 1 u M S w w f S Z x d W 9 0 O y w m c X V v d D t T Z W N 0 a W 9 u M S 9 w c m 9 k d W N 0 c y A o O S k v 0 J j Q t 9 C 8 0 L X Q v d C 1 0 L 3 Q v d G L 0 L k g 0 Y L Q u N C / L n t D b 2 x 1 b W 4 y L D F 9 J n F 1 b 3 Q 7 L C Z x d W 9 0 O 1 N l Y 3 R p b 2 4 x L 3 B y b 2 R 1 Y 3 R z I C g 5 K S / Q m N C 3 0 L z Q t d C 9 0 L X Q v d C 9 0 Y v Q u S D R g t C 4 0 L 8 u e 0 N v b H V t b j M s M n 0 m c X V v d D s s J n F 1 b 3 Q 7 U 2 V j d G l v b j E v c H J v Z H V j d H M g K D k p L 9 C Y 0 L f Q v N C 1 0 L 3 Q t d C 9 0 L 3 R i 9 C 5 I N G C 0 L j Q v y 5 7 Q 2 9 s d W 1 u N C w z f S Z x d W 9 0 O y w m c X V v d D t T Z W N 0 a W 9 u M S 9 w c m 9 k d W N 0 c y A o O S k v 0 J j Q t 9 C 8 0 L X Q v d C 1 0 L 3 Q v d G L 0 L k g 0 Y L Q u N C / L n t D b 2 x 1 b W 4 1 L D R 9 J n F 1 b 3 Q 7 L C Z x d W 9 0 O 1 N l Y 3 R p b 2 4 x L 3 B y b 2 R 1 Y 3 R z I C g 5 K S / Q m N C 3 0 L z Q t d C 9 0 L X Q v d C 9 0 Y v Q u S D R g t C 4 0 L 8 u e 0 N v b H V t b j Y s N X 0 m c X V v d D s s J n F 1 b 3 Q 7 U 2 V j d G l v b j E v c H J v Z H V j d H M g K D k p L 9 C Y 0 L f Q v N C 1 0 L 3 Q t d C 9 0 L 3 R i 9 C 5 I N G C 0 L j Q v y 5 7 Q 2 9 s d W 1 u N y w 2 f S Z x d W 9 0 O y w m c X V v d D t T Z W N 0 a W 9 u M S 9 w c m 9 k d W N 0 c y A o O S k v 0 J j Q t 9 C 8 0 L X Q v d C 1 0 L 3 Q v d G L 0 L k g 0 Y L Q u N C / L n t D b 2 x 1 b W 4 4 L D d 9 J n F 1 b 3 Q 7 L C Z x d W 9 0 O 1 N l Y 3 R p b 2 4 x L 3 B y b 2 R 1 Y 3 R z I C g 5 K S / Q m N C 3 0 L z Q t d C 9 0 L X Q v d C 9 0 Y v Q u S D R g t C 4 0 L 8 u e 0 N v b H V t b j k s O H 0 m c X V v d D s s J n F 1 b 3 Q 7 U 2 V j d G l v b j E v c H J v Z H V j d H M g K D k p L 9 C Y 0 L f Q v N C 1 0 L 3 Q t d C 9 0 L 3 R i 9 C 5 I N G C 0 L j Q v y 5 7 Q 2 9 s d W 1 u M T A s O X 0 m c X V v d D s s J n F 1 b 3 Q 7 U 2 V j d G l v b j E v c H J v Z H V j d H M g K D k p L 9 C Y 0 L f Q v N C 1 0 L 3 Q t d C 9 0 L 3 R i 9 C 5 I N G C 0 L j Q v y 5 7 Q 2 9 s d W 1 u M T E s M T B 9 J n F 1 b 3 Q 7 L C Z x d W 9 0 O 1 N l Y 3 R p b 2 4 x L 3 B y b 2 R 1 Y 3 R z I C g 5 K S / Q m N C 3 0 L z Q t d C 9 0 L X Q v d C 9 0 Y v Q u S D R g t C 4 0 L 8 u e 0 N v b H V t b j E y L D E x f S Z x d W 9 0 O y w m c X V v d D t T Z W N 0 a W 9 u M S 9 w c m 9 k d W N 0 c y A o O S k v 0 J j Q t 9 C 8 0 L X Q v d C 1 0 L 3 Q v d G L 0 L k g 0 Y L Q u N C / L n t D b 2 x 1 b W 4 x M y w x M n 0 m c X V v d D s s J n F 1 b 3 Q 7 U 2 V j d G l v b j E v c H J v Z H V j d H M g K D k p L 9 C Y 0 L f Q v N C 1 0 L 3 Q t d C 9 0 L 3 R i 9 C 5 I N G C 0 L j Q v y 5 7 Q 2 9 s d W 1 u M T Q s M T N 9 J n F 1 b 3 Q 7 L C Z x d W 9 0 O 1 N l Y 3 R p b 2 4 x L 3 B y b 2 R 1 Y 3 R z I C g 5 K S / Q m N C 3 0 L z Q t d C 9 0 L X Q v d C 9 0 Y v Q u S D R g t C 4 0 L 8 u e 0 N v b H V t b j E 1 L D E 0 f S Z x d W 9 0 O y w m c X V v d D t T Z W N 0 a W 9 u M S 9 w c m 9 k d W N 0 c y A o O S k v 0 J j Q t 9 C 8 0 L X Q v d C 1 0 L 3 Q v d G L 0 L k g 0 Y L Q u N C / L n t D b 2 x 1 b W 4 x N i w x N X 0 m c X V v d D s s J n F 1 b 3 Q 7 U 2 V j d G l v b j E v c H J v Z H V j d H M g K D k p L 9 C Y 0 L f Q v N C 1 0 L 3 Q t d C 9 0 L 3 R i 9 C 5 I N G C 0 L j Q v y 5 7 Q 2 9 s d W 1 u M T c s M T Z 9 J n F 1 b 3 Q 7 L C Z x d W 9 0 O 1 N l Y 3 R p b 2 4 x L 3 B y b 2 R 1 Y 3 R z I C g 5 K S / Q m N C 3 0 L z Q t d C 9 0 L X Q v d C 9 0 Y v Q u S D R g t C 4 0 L 8 u e 0 N v b H V t b j E 4 L D E 3 f S Z x d W 9 0 O y w m c X V v d D t T Z W N 0 a W 9 u M S 9 w c m 9 k d W N 0 c y A o O S k v 0 J j Q t 9 C 8 0 L X Q v d C 1 0 L 3 Q v d G L 0 L k g 0 Y L Q u N C / L n t D b 2 x 1 b W 4 x O S w x O H 0 m c X V v d D s s J n F 1 b 3 Q 7 U 2 V j d G l v b j E v c H J v Z H V j d H M g K D k p L 9 C Y 0 L f Q v N C 1 0 L 3 Q t d C 9 0 L 3 R i 9 C 5 I N G C 0 L j Q v y 5 7 Q 2 9 s d W 1 u M j A s M T l 9 J n F 1 b 3 Q 7 L C Z x d W 9 0 O 1 N l Y 3 R p b 2 4 x L 3 B y b 2 R 1 Y 3 R z I C g 5 K S / Q m N C 3 0 L z Q t d C 9 0 L X Q v d C 9 0 Y v Q u S D R g t C 4 0 L 8 u e 0 N v b H V t b j I x L D I w f S Z x d W 9 0 O y w m c X V v d D t T Z W N 0 a W 9 u M S 9 w c m 9 k d W N 0 c y A o O S k v 0 J j Q t 9 C 8 0 L X Q v d C 1 0 L 3 Q v d G L 0 L k g 0 Y L Q u N C / L n t D b 2 x 1 b W 4 y M i w y M X 0 m c X V v d D s s J n F 1 b 3 Q 7 U 2 V j d G l v b j E v c H J v Z H V j d H M g K D k p L 9 C Y 0 L f Q v N C 1 0 L 3 Q t d C 9 0 L 3 R i 9 C 5 I N G C 0 L j Q v y 5 7 Q 2 9 s d W 1 u M j M s M j J 9 J n F 1 b 3 Q 7 L C Z x d W 9 0 O 1 N l Y 3 R p b 2 4 x L 3 B y b 2 R 1 Y 3 R z I C g 5 K S / Q m N C 3 0 L z Q t d C 9 0 L X Q v d C 9 0 Y v Q u S D R g t C 4 0 L 8 u e 0 N v b H V t b j I 0 L D I z f S Z x d W 9 0 O y w m c X V v d D t T Z W N 0 a W 9 u M S 9 w c m 9 k d W N 0 c y A o O S k v 0 J j Q t 9 C 8 0 L X Q v d C 1 0 L 3 Q v d G L 0 L k g 0 Y L Q u N C / L n t D b 2 x 1 b W 4 y N S w y N H 0 m c X V v d D s s J n F 1 b 3 Q 7 U 2 V j d G l v b j E v c H J v Z H V j d H M g K D k p L 9 C Y 0 L f Q v N C 1 0 L 3 Q t d C 9 0 L 3 R i 9 C 5 I N G C 0 L j Q v y 5 7 Q 2 9 s d W 1 u M j Y s M j V 9 J n F 1 b 3 Q 7 L C Z x d W 9 0 O 1 N l Y 3 R p b 2 4 x L 3 B y b 2 R 1 Y 3 R z I C g 5 K S / Q m N C 3 0 L z Q t d C 9 0 L X Q v d C 9 0 Y v Q u S D R g t C 4 0 L 8 u e 0 N v b H V t b j I 3 L D I 2 f S Z x d W 9 0 O y w m c X V v d D t T Z W N 0 a W 9 u M S 9 w c m 9 k d W N 0 c y A o O S k v 0 J j Q t 9 C 8 0 L X Q v d C 1 0 L 3 Q v d G L 0 L k g 0 Y L Q u N C / L n t D b 2 x 1 b W 4 y O C w y N 3 0 m c X V v d D s s J n F 1 b 3 Q 7 U 2 V j d G l v b j E v c H J v Z H V j d H M g K D k p L 9 C Y 0 L f Q v N C 1 0 L 3 Q t d C 9 0 L 3 R i 9 C 5 I N G C 0 L j Q v y 5 7 Q 2 9 s d W 1 u M j k s M j h 9 J n F 1 b 3 Q 7 L C Z x d W 9 0 O 1 N l Y 3 R p b 2 4 x L 3 B y b 2 R 1 Y 3 R z I C g 5 K S / Q m N C 3 0 L z Q t d C 9 0 L X Q v d C 9 0 Y v Q u S D R g t C 4 0 L 8 u e 0 N v b H V t b j M w L D I 5 f S Z x d W 9 0 O y w m c X V v d D t T Z W N 0 a W 9 u M S 9 w c m 9 k d W N 0 c y A o O S k v 0 J j Q t 9 C 8 0 L X Q v d C 1 0 L 3 Q v d G L 0 L k g 0 Y L Q u N C / L n t D b 2 x 1 b W 4 z M S w z M H 0 m c X V v d D s s J n F 1 b 3 Q 7 U 2 V j d G l v b j E v c H J v Z H V j d H M g K D k p L 9 C Y 0 L f Q v N C 1 0 L 3 Q t d C 9 0 L 3 R i 9 C 5 I N G C 0 L j Q v y 5 7 Q 2 9 s d W 1 u M z I s M z F 9 J n F 1 b 3 Q 7 L C Z x d W 9 0 O 1 N l Y 3 R p b 2 4 x L 3 B y b 2 R 1 Y 3 R z I C g 5 K S / Q m N C 3 0 L z Q t d C 9 0 L X Q v d C 9 0 Y v Q u S D R g t C 4 0 L 8 u e 0 N v b H V t b j M z L D M y f S Z x d W 9 0 O y w m c X V v d D t T Z W N 0 a W 9 u M S 9 w c m 9 k d W N 0 c y A o O S k v 0 J j Q t 9 C 8 0 L X Q v d C 1 0 L 3 Q v d G L 0 L k g 0 Y L Q u N C / L n t D b 2 x 1 b W 4 z N C w z M 3 0 m c X V v d D t d L C Z x d W 9 0 O 0 N v b H V t b k N v d W 5 0 J n F 1 b 3 Q 7 O j M 0 L C Z x d W 9 0 O 0 t l e U N v b H V t b k 5 h b W V z J n F 1 b 3 Q 7 O l t d L C Z x d W 9 0 O 0 N v b H V t b k l k Z W 5 0 a X R p Z X M m c X V v d D s 6 W y Z x d W 9 0 O 1 N l Y 3 R p b 2 4 x L 3 B y b 2 R 1 Y 3 R z I C g 5 K S / Q m N C 3 0 L z Q t d C 9 0 L X Q v d C 9 0 Y v Q u S D R g t C 4 0 L 8 u e 0 N v b H V t b j E s M H 0 m c X V v d D s s J n F 1 b 3 Q 7 U 2 V j d G l v b j E v c H J v Z H V j d H M g K D k p L 9 C Y 0 L f Q v N C 1 0 L 3 Q t d C 9 0 L 3 R i 9 C 5 I N G C 0 L j Q v y 5 7 Q 2 9 s d W 1 u M i w x f S Z x d W 9 0 O y w m c X V v d D t T Z W N 0 a W 9 u M S 9 w c m 9 k d W N 0 c y A o O S k v 0 J j Q t 9 C 8 0 L X Q v d C 1 0 L 3 Q v d G L 0 L k g 0 Y L Q u N C / L n t D b 2 x 1 b W 4 z L D J 9 J n F 1 b 3 Q 7 L C Z x d W 9 0 O 1 N l Y 3 R p b 2 4 x L 3 B y b 2 R 1 Y 3 R z I C g 5 K S / Q m N C 3 0 L z Q t d C 9 0 L X Q v d C 9 0 Y v Q u S D R g t C 4 0 L 8 u e 0 N v b H V t b j Q s M 3 0 m c X V v d D s s J n F 1 b 3 Q 7 U 2 V j d G l v b j E v c H J v Z H V j d H M g K D k p L 9 C Y 0 L f Q v N C 1 0 L 3 Q t d C 9 0 L 3 R i 9 C 5 I N G C 0 L j Q v y 5 7 Q 2 9 s d W 1 u N S w 0 f S Z x d W 9 0 O y w m c X V v d D t T Z W N 0 a W 9 u M S 9 w c m 9 k d W N 0 c y A o O S k v 0 J j Q t 9 C 8 0 L X Q v d C 1 0 L 3 Q v d G L 0 L k g 0 Y L Q u N C / L n t D b 2 x 1 b W 4 2 L D V 9 J n F 1 b 3 Q 7 L C Z x d W 9 0 O 1 N l Y 3 R p b 2 4 x L 3 B y b 2 R 1 Y 3 R z I C g 5 K S / Q m N C 3 0 L z Q t d C 9 0 L X Q v d C 9 0 Y v Q u S D R g t C 4 0 L 8 u e 0 N v b H V t b j c s N n 0 m c X V v d D s s J n F 1 b 3 Q 7 U 2 V j d G l v b j E v c H J v Z H V j d H M g K D k p L 9 C Y 0 L f Q v N C 1 0 L 3 Q t d C 9 0 L 3 R i 9 C 5 I N G C 0 L j Q v y 5 7 Q 2 9 s d W 1 u O C w 3 f S Z x d W 9 0 O y w m c X V v d D t T Z W N 0 a W 9 u M S 9 w c m 9 k d W N 0 c y A o O S k v 0 J j Q t 9 C 8 0 L X Q v d C 1 0 L 3 Q v d G L 0 L k g 0 Y L Q u N C / L n t D b 2 x 1 b W 4 5 L D h 9 J n F 1 b 3 Q 7 L C Z x d W 9 0 O 1 N l Y 3 R p b 2 4 x L 3 B y b 2 R 1 Y 3 R z I C g 5 K S / Q m N C 3 0 L z Q t d C 9 0 L X Q v d C 9 0 Y v Q u S D R g t C 4 0 L 8 u e 0 N v b H V t b j E w L D l 9 J n F 1 b 3 Q 7 L C Z x d W 9 0 O 1 N l Y 3 R p b 2 4 x L 3 B y b 2 R 1 Y 3 R z I C g 5 K S / Q m N C 3 0 L z Q t d C 9 0 L X Q v d C 9 0 Y v Q u S D R g t C 4 0 L 8 u e 0 N v b H V t b j E x L D E w f S Z x d W 9 0 O y w m c X V v d D t T Z W N 0 a W 9 u M S 9 w c m 9 k d W N 0 c y A o O S k v 0 J j Q t 9 C 8 0 L X Q v d C 1 0 L 3 Q v d G L 0 L k g 0 Y L Q u N C / L n t D b 2 x 1 b W 4 x M i w x M X 0 m c X V v d D s s J n F 1 b 3 Q 7 U 2 V j d G l v b j E v c H J v Z H V j d H M g K D k p L 9 C Y 0 L f Q v N C 1 0 L 3 Q t d C 9 0 L 3 R i 9 C 5 I N G C 0 L j Q v y 5 7 Q 2 9 s d W 1 u M T M s M T J 9 J n F 1 b 3 Q 7 L C Z x d W 9 0 O 1 N l Y 3 R p b 2 4 x L 3 B y b 2 R 1 Y 3 R z I C g 5 K S / Q m N C 3 0 L z Q t d C 9 0 L X Q v d C 9 0 Y v Q u S D R g t C 4 0 L 8 u e 0 N v b H V t b j E 0 L D E z f S Z x d W 9 0 O y w m c X V v d D t T Z W N 0 a W 9 u M S 9 w c m 9 k d W N 0 c y A o O S k v 0 J j Q t 9 C 8 0 L X Q v d C 1 0 L 3 Q v d G L 0 L k g 0 Y L Q u N C / L n t D b 2 x 1 b W 4 x N S w x N H 0 m c X V v d D s s J n F 1 b 3 Q 7 U 2 V j d G l v b j E v c H J v Z H V j d H M g K D k p L 9 C Y 0 L f Q v N C 1 0 L 3 Q t d C 9 0 L 3 R i 9 C 5 I N G C 0 L j Q v y 5 7 Q 2 9 s d W 1 u M T Y s M T V 9 J n F 1 b 3 Q 7 L C Z x d W 9 0 O 1 N l Y 3 R p b 2 4 x L 3 B y b 2 R 1 Y 3 R z I C g 5 K S / Q m N C 3 0 L z Q t d C 9 0 L X Q v d C 9 0 Y v Q u S D R g t C 4 0 L 8 u e 0 N v b H V t b j E 3 L D E 2 f S Z x d W 9 0 O y w m c X V v d D t T Z W N 0 a W 9 u M S 9 w c m 9 k d W N 0 c y A o O S k v 0 J j Q t 9 C 8 0 L X Q v d C 1 0 L 3 Q v d G L 0 L k g 0 Y L Q u N C / L n t D b 2 x 1 b W 4 x O C w x N 3 0 m c X V v d D s s J n F 1 b 3 Q 7 U 2 V j d G l v b j E v c H J v Z H V j d H M g K D k p L 9 C Y 0 L f Q v N C 1 0 L 3 Q t d C 9 0 L 3 R i 9 C 5 I N G C 0 L j Q v y 5 7 Q 2 9 s d W 1 u M T k s M T h 9 J n F 1 b 3 Q 7 L C Z x d W 9 0 O 1 N l Y 3 R p b 2 4 x L 3 B y b 2 R 1 Y 3 R z I C g 5 K S / Q m N C 3 0 L z Q t d C 9 0 L X Q v d C 9 0 Y v Q u S D R g t C 4 0 L 8 u e 0 N v b H V t b j I w L D E 5 f S Z x d W 9 0 O y w m c X V v d D t T Z W N 0 a W 9 u M S 9 w c m 9 k d W N 0 c y A o O S k v 0 J j Q t 9 C 8 0 L X Q v d C 1 0 L 3 Q v d G L 0 L k g 0 Y L Q u N C / L n t D b 2 x 1 b W 4 y M S w y M H 0 m c X V v d D s s J n F 1 b 3 Q 7 U 2 V j d G l v b j E v c H J v Z H V j d H M g K D k p L 9 C Y 0 L f Q v N C 1 0 L 3 Q t d C 9 0 L 3 R i 9 C 5 I N G C 0 L j Q v y 5 7 Q 2 9 s d W 1 u M j I s M j F 9 J n F 1 b 3 Q 7 L C Z x d W 9 0 O 1 N l Y 3 R p b 2 4 x L 3 B y b 2 R 1 Y 3 R z I C g 5 K S / Q m N C 3 0 L z Q t d C 9 0 L X Q v d C 9 0 Y v Q u S D R g t C 4 0 L 8 u e 0 N v b H V t b j I z L D I y f S Z x d W 9 0 O y w m c X V v d D t T Z W N 0 a W 9 u M S 9 w c m 9 k d W N 0 c y A o O S k v 0 J j Q t 9 C 8 0 L X Q v d C 1 0 L 3 Q v d G L 0 L k g 0 Y L Q u N C / L n t D b 2 x 1 b W 4 y N C w y M 3 0 m c X V v d D s s J n F 1 b 3 Q 7 U 2 V j d G l v b j E v c H J v Z H V j d H M g K D k p L 9 C Y 0 L f Q v N C 1 0 L 3 Q t d C 9 0 L 3 R i 9 C 5 I N G C 0 L j Q v y 5 7 Q 2 9 s d W 1 u M j U s M j R 9 J n F 1 b 3 Q 7 L C Z x d W 9 0 O 1 N l Y 3 R p b 2 4 x L 3 B y b 2 R 1 Y 3 R z I C g 5 K S / Q m N C 3 0 L z Q t d C 9 0 L X Q v d C 9 0 Y v Q u S D R g t C 4 0 L 8 u e 0 N v b H V t b j I 2 L D I 1 f S Z x d W 9 0 O y w m c X V v d D t T Z W N 0 a W 9 u M S 9 w c m 9 k d W N 0 c y A o O S k v 0 J j Q t 9 C 8 0 L X Q v d C 1 0 L 3 Q v d G L 0 L k g 0 Y L Q u N C / L n t D b 2 x 1 b W 4 y N y w y N n 0 m c X V v d D s s J n F 1 b 3 Q 7 U 2 V j d G l v b j E v c H J v Z H V j d H M g K D k p L 9 C Y 0 L f Q v N C 1 0 L 3 Q t d C 9 0 L 3 R i 9 C 5 I N G C 0 L j Q v y 5 7 Q 2 9 s d W 1 u M j g s M j d 9 J n F 1 b 3 Q 7 L C Z x d W 9 0 O 1 N l Y 3 R p b 2 4 x L 3 B y b 2 R 1 Y 3 R z I C g 5 K S / Q m N C 3 0 L z Q t d C 9 0 L X Q v d C 9 0 Y v Q u S D R g t C 4 0 L 8 u e 0 N v b H V t b j I 5 L D I 4 f S Z x d W 9 0 O y w m c X V v d D t T Z W N 0 a W 9 u M S 9 w c m 9 k d W N 0 c y A o O S k v 0 J j Q t 9 C 8 0 L X Q v d C 1 0 L 3 Q v d G L 0 L k g 0 Y L Q u N C / L n t D b 2 x 1 b W 4 z M C w y O X 0 m c X V v d D s s J n F 1 b 3 Q 7 U 2 V j d G l v b j E v c H J v Z H V j d H M g K D k p L 9 C Y 0 L f Q v N C 1 0 L 3 Q t d C 9 0 L 3 R i 9 C 5 I N G C 0 L j Q v y 5 7 Q 2 9 s d W 1 u M z E s M z B 9 J n F 1 b 3 Q 7 L C Z x d W 9 0 O 1 N l Y 3 R p b 2 4 x L 3 B y b 2 R 1 Y 3 R z I C g 5 K S / Q m N C 3 0 L z Q t d C 9 0 L X Q v d C 9 0 Y v Q u S D R g t C 4 0 L 8 u e 0 N v b H V t b j M y L D M x f S Z x d W 9 0 O y w m c X V v d D t T Z W N 0 a W 9 u M S 9 w c m 9 k d W N 0 c y A o O S k v 0 J j Q t 9 C 8 0 L X Q v d C 1 0 L 3 Q v d G L 0 L k g 0 Y L Q u N C / L n t D b 2 x 1 b W 4 z M y w z M n 0 m c X V v d D s s J n F 1 b 3 Q 7 U 2 V j d G l v b j E v c H J v Z H V j d H M g K D k p L 9 C Y 0 L f Q v N C 1 0 L 3 Q t d C 9 0 L 3 R i 9 C 5 I N G C 0 L j Q v y 5 7 Q 2 9 s d W 1 u M z Q s M z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N 0 c y U y M C g 5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N 0 c y U y M C g 5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6 7 R z e c V z C k i a k n O M X q U 2 V A A A A A A C A A A A A A A Q Z g A A A A E A A C A A A A C Y a F C 2 d x D A Q o T Q J W 6 5 7 S O 6 O A r + 1 5 A H j S O W H g l 1 N H l i h g A A A A A O g A A A A A I A A C A A A A C F N 5 4 7 f i + O h c s 2 s N Y 4 o l z h r y Z a p z Y c J Y I 3 Q m G q e n Y Z w l A A A A C 8 N G C W 9 q A A H Q 3 E M H g g X X o L 4 t w u T C o B d m a b v i f H N y b I j S R O N 5 I G Y 6 o h S P 0 + y 3 C 6 6 K b r / A S Y 9 d m t N F 8 m Y A y o S 9 N q R k l j n A L A f W R 1 t E Y j J L M e j 0 A A A A D P r J m O G X U a L 7 7 a e D Q 2 / e M V n J k O B j 6 j I P n r f f 2 L O + B E I m V P 7 K c d Q 6 Q a B V I P c I q G P P B h U w M C m t x I c O m L M c x L Y N Y 8 < / D a t a M a s h u p > 
</file>

<file path=customXml/itemProps1.xml><?xml version="1.0" encoding="utf-8"?>
<ds:datastoreItem xmlns:ds="http://schemas.openxmlformats.org/officeDocument/2006/customXml" ds:itemID="{5436A71D-AFF3-4B78-B425-472DD962FD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2023-07-24T07:51:58Z</dcterms:created>
  <dcterms:modified xsi:type="dcterms:W3CDTF">2023-07-24T12:46:37Z</dcterms:modified>
</cp:coreProperties>
</file>