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smart\Downloads\"/>
    </mc:Choice>
  </mc:AlternateContent>
  <bookViews>
    <workbookView xWindow="1005" yWindow="1530" windowWidth="20280" windowHeight="8685"/>
  </bookViews>
  <sheets>
    <sheet name="Конверты (6)" sheetId="35" r:id="rId1"/>
    <sheet name="Конверты (7)" sheetId="36" r:id="rId2"/>
    <sheet name="Гелевые ручки" sheetId="37" r:id="rId3"/>
    <sheet name="Папки на кольцах" sheetId="38" r:id="rId4"/>
    <sheet name="Папки-скоросшиватели" sheetId="33" r:id="rId5"/>
    <sheet name="Папки с файлами" sheetId="34" r:id="rId6"/>
    <sheet name="Папки-регистраторы" sheetId="32" r:id="rId7"/>
    <sheet name="Ластики" sheetId="31" r:id="rId8"/>
    <sheet name="Корректоры" sheetId="30" r:id="rId9"/>
    <sheet name="Конверты" sheetId="29" r:id="rId10"/>
    <sheet name="Простые карандаши" sheetId="28" r:id="rId11"/>
    <sheet name="Зажимы для бумаг" sheetId="25" r:id="rId12"/>
    <sheet name="Грифели для автокарандашей" sheetId="27" r:id="rId13"/>
    <sheet name="Автоматические карандаши" sheetId="26" r:id="rId14"/>
    <sheet name="Степлеры и антистеплеры" sheetId="18" r:id="rId15"/>
    <sheet name="Дыроколы" sheetId="17" r:id="rId16"/>
    <sheet name="ТЕТРАДИ" sheetId="14" r:id="rId17"/>
    <sheet name="Клей" sheetId="12" r:id="rId18"/>
    <sheet name="Калькуляторы" sheetId="13" r:id="rId19"/>
    <sheet name="Визитницы" sheetId="23" r:id="rId20"/>
    <sheet name="Доски" sheetId="24" r:id="rId21"/>
    <sheet name="Ножи и лезвия" sheetId="6" r:id="rId22"/>
    <sheet name="Ножницы" sheetId="9" r:id="rId23"/>
    <sheet name="Перманентные маркеры" sheetId="8" r:id="rId24"/>
    <sheet name="Текстовые маркеры" sheetId="11" r:id="rId25"/>
    <sheet name="Линейки, угольники" sheetId="15" r:id="rId26"/>
    <sheet name="Специальные маркеры" sheetId="10" r:id="rId27"/>
    <sheet name="Маркеры для магнитных досок и ф" sheetId="19" r:id="rId28"/>
    <sheet name="Блокноты" sheetId="5" r:id="rId29"/>
    <sheet name="Бумага для заметок" sheetId="7" r:id="rId30"/>
    <sheet name="Закладки" sheetId="20" r:id="rId31"/>
    <sheet name="Ежедневники недотированные" sheetId="21" r:id="rId32"/>
    <sheet name="Ежедневники датированные" sheetId="22" r:id="rId33"/>
  </sheets>
  <definedNames>
    <definedName name="_xlnm._FilterDatabase" localSheetId="28" hidden="1">Блокноты!$A$1:$M$16</definedName>
    <definedName name="_xlnm._FilterDatabase" localSheetId="29" hidden="1">'Бумага для заметок'!$A$1:$P$40</definedName>
    <definedName name="_xlnm._FilterDatabase" localSheetId="15" hidden="1">Дыроколы!$A$1:$Q$52</definedName>
    <definedName name="_xlnm._FilterDatabase" localSheetId="30" hidden="1">Закладки!$A$1:$O$6</definedName>
    <definedName name="_xlnm._FilterDatabase" localSheetId="14" hidden="1">'Степлеры и антистеплеры'!$A$1:$L$148</definedName>
    <definedName name="_xlnm._FilterDatabase" localSheetId="16" hidden="1">ТЕТРАДИ!$A$1:$L$64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31" l="1"/>
  <c r="H8" i="31"/>
  <c r="G9" i="31"/>
  <c r="H9" i="31"/>
  <c r="G10" i="31"/>
  <c r="H10" i="31"/>
  <c r="G11" i="31"/>
  <c r="H11" i="31"/>
  <c r="G12" i="31"/>
  <c r="H12" i="31"/>
  <c r="J6" i="32"/>
  <c r="K6" i="32"/>
  <c r="J7" i="32"/>
  <c r="K7" i="32"/>
  <c r="J8" i="32"/>
  <c r="K8" i="32"/>
  <c r="J9" i="32"/>
  <c r="K9" i="32"/>
  <c r="J10" i="32"/>
  <c r="K10" i="32"/>
  <c r="J11" i="32"/>
  <c r="K11" i="32"/>
  <c r="J12" i="32"/>
  <c r="K12" i="32"/>
  <c r="J13" i="32"/>
  <c r="K13" i="32"/>
  <c r="J14" i="32"/>
  <c r="K14" i="32"/>
  <c r="J15" i="32"/>
  <c r="K15" i="32"/>
  <c r="J16" i="32"/>
  <c r="K16" i="32"/>
  <c r="J17" i="32"/>
  <c r="K17" i="32"/>
  <c r="J18" i="32"/>
  <c r="K18" i="32"/>
  <c r="J19" i="32"/>
  <c r="K19" i="32"/>
  <c r="J20" i="32"/>
  <c r="K20" i="32"/>
  <c r="J21" i="32"/>
  <c r="K21" i="32"/>
  <c r="J22" i="32"/>
  <c r="K22" i="32"/>
  <c r="J23" i="32"/>
  <c r="K23" i="32"/>
  <c r="J24" i="32"/>
  <c r="K24" i="32"/>
  <c r="J25" i="32"/>
  <c r="K25" i="32"/>
  <c r="J26" i="32"/>
  <c r="K26" i="32"/>
  <c r="J27" i="32"/>
  <c r="K27" i="32"/>
  <c r="J28" i="32"/>
  <c r="K28" i="32"/>
  <c r="J29" i="32"/>
  <c r="K29" i="32"/>
  <c r="J30" i="32"/>
  <c r="K30" i="32"/>
  <c r="J31" i="32"/>
  <c r="K31" i="32"/>
  <c r="J32" i="32"/>
  <c r="K32" i="32"/>
  <c r="J33" i="32"/>
  <c r="K33" i="32"/>
  <c r="J34" i="32"/>
  <c r="K34" i="32"/>
  <c r="J35" i="32"/>
  <c r="K35" i="32"/>
  <c r="J36" i="32"/>
  <c r="K36" i="32"/>
  <c r="J37" i="32"/>
  <c r="K37" i="32"/>
  <c r="J38" i="32"/>
  <c r="K38" i="32"/>
  <c r="J8" i="34"/>
  <c r="K8" i="34"/>
  <c r="J9" i="34"/>
  <c r="K9" i="34"/>
  <c r="J10" i="34"/>
  <c r="K10" i="34"/>
  <c r="J11" i="34"/>
  <c r="K11" i="34"/>
  <c r="J12" i="34"/>
  <c r="K12" i="34"/>
  <c r="J13" i="34"/>
  <c r="K13" i="34"/>
  <c r="J14" i="34"/>
  <c r="K14" i="34"/>
  <c r="J15" i="34"/>
  <c r="K15" i="34"/>
  <c r="J16" i="34"/>
  <c r="K16" i="34"/>
  <c r="J17" i="34"/>
  <c r="K17" i="34"/>
  <c r="J18" i="34"/>
  <c r="K18" i="34"/>
  <c r="J19" i="34"/>
  <c r="K19" i="34"/>
  <c r="J20" i="34"/>
  <c r="K20" i="34"/>
  <c r="J21" i="34"/>
  <c r="K21" i="34"/>
  <c r="J22" i="34"/>
  <c r="K22" i="34"/>
  <c r="J23" i="34"/>
  <c r="K23" i="34"/>
  <c r="J24" i="34"/>
  <c r="K24" i="34"/>
  <c r="J25" i="34"/>
  <c r="K25" i="34"/>
  <c r="J26" i="34"/>
  <c r="K26" i="34"/>
  <c r="J27" i="34"/>
  <c r="K27" i="34"/>
  <c r="J28" i="34"/>
  <c r="K28" i="34"/>
  <c r="J29" i="34"/>
  <c r="K29" i="34"/>
  <c r="J30" i="34"/>
  <c r="K30" i="34"/>
  <c r="J31" i="34"/>
  <c r="K31" i="34"/>
  <c r="J32" i="34"/>
  <c r="K32" i="34"/>
  <c r="J33" i="34"/>
  <c r="K33" i="34"/>
  <c r="J34" i="34"/>
  <c r="K34" i="34"/>
  <c r="J35" i="34"/>
  <c r="K35" i="34"/>
  <c r="J36" i="34"/>
  <c r="K36" i="34"/>
  <c r="J37" i="34"/>
  <c r="K37" i="34"/>
  <c r="J38" i="34"/>
  <c r="K38" i="34"/>
  <c r="J39" i="34"/>
  <c r="K39" i="34"/>
  <c r="J40" i="34"/>
  <c r="K40" i="34"/>
  <c r="I8" i="33" l="1"/>
  <c r="J8" i="33"/>
  <c r="I9" i="33"/>
  <c r="J9" i="33"/>
  <c r="I10" i="33"/>
  <c r="J10" i="33"/>
  <c r="I11" i="33"/>
  <c r="J11" i="33"/>
  <c r="I12" i="33"/>
  <c r="J12" i="33"/>
  <c r="I13" i="33"/>
  <c r="J13" i="33"/>
  <c r="I14" i="33"/>
  <c r="J14" i="33"/>
  <c r="I15" i="33"/>
  <c r="J15" i="33"/>
  <c r="I16" i="33"/>
  <c r="J16" i="33"/>
  <c r="I17" i="33"/>
  <c r="J17" i="33"/>
  <c r="I18" i="33"/>
  <c r="J18" i="33"/>
  <c r="I19" i="33"/>
  <c r="J19" i="33"/>
  <c r="I20" i="33"/>
  <c r="J20" i="33"/>
  <c r="I21" i="33"/>
  <c r="J21" i="33"/>
  <c r="I22" i="33"/>
  <c r="J22" i="33"/>
  <c r="I23" i="33"/>
  <c r="J23" i="33"/>
  <c r="I24" i="33"/>
  <c r="J24" i="33"/>
  <c r="I25" i="33"/>
  <c r="J25" i="33"/>
  <c r="I26" i="33"/>
  <c r="J26" i="33"/>
  <c r="I27" i="33"/>
  <c r="J27" i="33"/>
  <c r="I28" i="33"/>
  <c r="J28" i="33"/>
  <c r="J8" i="38"/>
  <c r="K8" i="38"/>
  <c r="J9" i="38"/>
  <c r="K9" i="38"/>
  <c r="J10" i="38"/>
  <c r="K10" i="38"/>
  <c r="J11" i="38"/>
  <c r="K11" i="38"/>
  <c r="J12" i="38"/>
  <c r="K12" i="38"/>
  <c r="J13" i="38"/>
  <c r="K13" i="38"/>
  <c r="J14" i="38"/>
  <c r="K14" i="38"/>
  <c r="J15" i="38"/>
  <c r="K15" i="38"/>
  <c r="J16" i="38"/>
  <c r="K16" i="38"/>
  <c r="J17" i="38"/>
  <c r="K17" i="38"/>
  <c r="J18" i="38"/>
  <c r="K18" i="38"/>
  <c r="J19" i="38"/>
  <c r="K19" i="38"/>
  <c r="J20" i="38"/>
  <c r="K20" i="38"/>
  <c r="J21" i="38"/>
  <c r="K21" i="38"/>
  <c r="I8" i="37"/>
  <c r="J8" i="37"/>
  <c r="I9" i="37"/>
  <c r="J9" i="37"/>
  <c r="I10" i="37"/>
  <c r="J10" i="37"/>
  <c r="I11" i="37"/>
  <c r="J11" i="37"/>
  <c r="I12" i="37"/>
  <c r="J12" i="37"/>
  <c r="I13" i="37"/>
  <c r="J13" i="37"/>
  <c r="I14" i="37"/>
  <c r="J14" i="37"/>
  <c r="I15" i="37"/>
  <c r="J15" i="37"/>
  <c r="I16" i="37"/>
  <c r="J16" i="37"/>
  <c r="I17" i="37"/>
  <c r="J17" i="37"/>
  <c r="I18" i="37"/>
  <c r="J18" i="37"/>
  <c r="I19" i="37"/>
  <c r="J19" i="37"/>
  <c r="I20" i="37"/>
  <c r="J20" i="37"/>
  <c r="I21" i="37"/>
  <c r="J21" i="37"/>
  <c r="I22" i="37"/>
  <c r="J22" i="37"/>
  <c r="I23" i="37"/>
  <c r="J23" i="37"/>
  <c r="I24" i="37"/>
  <c r="J24" i="37"/>
  <c r="K7" i="38"/>
  <c r="J7" i="38"/>
  <c r="K6" i="38"/>
  <c r="J6" i="38"/>
  <c r="K5" i="38"/>
  <c r="J5" i="38"/>
  <c r="K4" i="38"/>
  <c r="J4" i="38"/>
  <c r="K3" i="38"/>
  <c r="J3" i="38"/>
  <c r="K2" i="38"/>
  <c r="J2" i="38"/>
  <c r="J7" i="37"/>
  <c r="I7" i="37"/>
  <c r="J6" i="37"/>
  <c r="I6" i="37"/>
  <c r="J5" i="37"/>
  <c r="I5" i="37"/>
  <c r="J4" i="37"/>
  <c r="I4" i="37"/>
  <c r="J3" i="37"/>
  <c r="I3" i="37"/>
  <c r="J2" i="37"/>
  <c r="I2" i="37"/>
  <c r="J7" i="36"/>
  <c r="I7" i="36"/>
  <c r="J6" i="36"/>
  <c r="I6" i="36"/>
  <c r="J5" i="36"/>
  <c r="I5" i="36"/>
  <c r="J4" i="36"/>
  <c r="I4" i="36"/>
  <c r="J3" i="36"/>
  <c r="I3" i="36"/>
  <c r="J2" i="36"/>
  <c r="I2" i="36"/>
  <c r="J7" i="35"/>
  <c r="I7" i="35"/>
  <c r="J6" i="35"/>
  <c r="I6" i="35"/>
  <c r="J5" i="35"/>
  <c r="I5" i="35"/>
  <c r="J4" i="35"/>
  <c r="I4" i="35"/>
  <c r="J3" i="35"/>
  <c r="I3" i="35"/>
  <c r="J2" i="35"/>
  <c r="I2" i="35"/>
  <c r="K7" i="34"/>
  <c r="J7" i="34"/>
  <c r="K6" i="34"/>
  <c r="J6" i="34"/>
  <c r="K5" i="34"/>
  <c r="J5" i="34"/>
  <c r="K4" i="34"/>
  <c r="J4" i="34"/>
  <c r="K3" i="34"/>
  <c r="J3" i="34"/>
  <c r="K2" i="34"/>
  <c r="J2" i="34"/>
  <c r="J7" i="33"/>
  <c r="I7" i="33"/>
  <c r="J6" i="33"/>
  <c r="I6" i="33"/>
  <c r="J5" i="33"/>
  <c r="I5" i="33"/>
  <c r="J4" i="33"/>
  <c r="I4" i="33"/>
  <c r="J3" i="33"/>
  <c r="I3" i="33"/>
  <c r="J2" i="33"/>
  <c r="I2" i="33"/>
  <c r="K5" i="32"/>
  <c r="J5" i="32"/>
  <c r="K4" i="32"/>
  <c r="J4" i="32"/>
  <c r="K3" i="32"/>
  <c r="J3" i="32"/>
  <c r="K2" i="32"/>
  <c r="J2" i="32"/>
  <c r="H7" i="31"/>
  <c r="G7" i="31"/>
  <c r="H6" i="31"/>
  <c r="G6" i="31"/>
  <c r="H5" i="31"/>
  <c r="G5" i="31"/>
  <c r="H4" i="31"/>
  <c r="G4" i="31"/>
  <c r="H3" i="31"/>
  <c r="G3" i="31"/>
  <c r="H2" i="31"/>
  <c r="G2" i="31"/>
  <c r="H26" i="30" l="1"/>
  <c r="I26" i="30"/>
  <c r="H8" i="30"/>
  <c r="I8" i="30"/>
  <c r="H9" i="30"/>
  <c r="I9" i="30"/>
  <c r="H10" i="30"/>
  <c r="I10" i="30"/>
  <c r="H11" i="30"/>
  <c r="I11" i="30"/>
  <c r="H12" i="30"/>
  <c r="I12" i="30"/>
  <c r="H13" i="30"/>
  <c r="I13" i="30"/>
  <c r="H14" i="30"/>
  <c r="I14" i="30"/>
  <c r="H15" i="30"/>
  <c r="I15" i="30"/>
  <c r="H16" i="30"/>
  <c r="I16" i="30"/>
  <c r="H17" i="30"/>
  <c r="I17" i="30"/>
  <c r="H18" i="30"/>
  <c r="I18" i="30"/>
  <c r="H19" i="30"/>
  <c r="I19" i="30"/>
  <c r="H20" i="30"/>
  <c r="I20" i="30"/>
  <c r="H21" i="30"/>
  <c r="I21" i="30"/>
  <c r="H22" i="30"/>
  <c r="I22" i="30"/>
  <c r="H23" i="30"/>
  <c r="I23" i="30"/>
  <c r="H24" i="30"/>
  <c r="I24" i="30"/>
  <c r="H25" i="30"/>
  <c r="I25" i="30"/>
  <c r="H27" i="30"/>
  <c r="I27" i="30"/>
  <c r="H28" i="30"/>
  <c r="I28" i="30"/>
  <c r="H29" i="30"/>
  <c r="I29" i="30"/>
  <c r="H30" i="30"/>
  <c r="I30" i="30"/>
  <c r="H31" i="30"/>
  <c r="I31" i="30"/>
  <c r="H32" i="30"/>
  <c r="I32" i="30"/>
  <c r="H33" i="30"/>
  <c r="I33" i="30"/>
  <c r="I7" i="30"/>
  <c r="H7" i="30"/>
  <c r="I6" i="30"/>
  <c r="H6" i="30"/>
  <c r="I5" i="30"/>
  <c r="H5" i="30"/>
  <c r="I4" i="30"/>
  <c r="H4" i="30"/>
  <c r="I3" i="30"/>
  <c r="H3" i="30"/>
  <c r="I2" i="30"/>
  <c r="H2" i="30"/>
  <c r="J7" i="29"/>
  <c r="I7" i="29"/>
  <c r="J6" i="29"/>
  <c r="I6" i="29"/>
  <c r="J5" i="29"/>
  <c r="I5" i="29"/>
  <c r="J4" i="29"/>
  <c r="I4" i="29"/>
  <c r="J3" i="29"/>
  <c r="I3" i="29"/>
  <c r="J2" i="29"/>
  <c r="I2" i="29"/>
  <c r="J3" i="28"/>
  <c r="K3" i="28"/>
  <c r="J4" i="28"/>
  <c r="K4" i="28"/>
  <c r="J5" i="28"/>
  <c r="K5" i="28"/>
  <c r="J6" i="28"/>
  <c r="K6" i="28"/>
  <c r="J7" i="28"/>
  <c r="K7" i="28"/>
  <c r="J8" i="28"/>
  <c r="K8" i="28"/>
  <c r="J9" i="28"/>
  <c r="K9" i="28"/>
  <c r="J10" i="28"/>
  <c r="K10" i="28"/>
  <c r="J11" i="28"/>
  <c r="K11" i="28"/>
  <c r="J12" i="28"/>
  <c r="K12" i="28"/>
  <c r="K2" i="28"/>
  <c r="J2" i="28"/>
  <c r="H3" i="27"/>
  <c r="I3" i="27"/>
  <c r="H4" i="27"/>
  <c r="I4" i="27"/>
  <c r="H5" i="27"/>
  <c r="I5" i="27"/>
  <c r="I2" i="27"/>
  <c r="H2" i="27"/>
  <c r="G3" i="26"/>
  <c r="H3" i="26"/>
  <c r="G4" i="26"/>
  <c r="H4" i="26"/>
  <c r="G5" i="26"/>
  <c r="H5" i="26"/>
  <c r="G6" i="26"/>
  <c r="H6" i="26"/>
  <c r="G7" i="26"/>
  <c r="H7" i="26"/>
  <c r="G8" i="26"/>
  <c r="H8" i="26"/>
  <c r="G9" i="26"/>
  <c r="H9" i="26"/>
  <c r="H2" i="26"/>
  <c r="G2" i="26"/>
  <c r="K3" i="18"/>
  <c r="L3" i="18"/>
  <c r="K4" i="18"/>
  <c r="L4" i="18"/>
  <c r="K5" i="18"/>
  <c r="L5" i="18"/>
  <c r="K6" i="18"/>
  <c r="L6" i="18"/>
  <c r="K7" i="18"/>
  <c r="L7" i="18"/>
  <c r="K8" i="18"/>
  <c r="L8" i="18"/>
  <c r="K9" i="18"/>
  <c r="L9" i="18"/>
  <c r="K10" i="18"/>
  <c r="L10" i="18"/>
  <c r="K11" i="18"/>
  <c r="L11" i="18"/>
  <c r="K12" i="18"/>
  <c r="L12" i="18"/>
  <c r="K13" i="18"/>
  <c r="L13" i="18"/>
  <c r="K14" i="18"/>
  <c r="L14" i="18"/>
  <c r="K15" i="18"/>
  <c r="L15" i="18"/>
  <c r="K16" i="18"/>
  <c r="L16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K30" i="18"/>
  <c r="L30" i="18"/>
  <c r="K31" i="18"/>
  <c r="L31" i="18"/>
  <c r="K32" i="18"/>
  <c r="L32" i="18"/>
  <c r="K33" i="18"/>
  <c r="L33" i="18"/>
  <c r="K34" i="18"/>
  <c r="L34" i="18"/>
  <c r="K35" i="18"/>
  <c r="L35" i="18"/>
  <c r="K36" i="18"/>
  <c r="L36" i="18"/>
  <c r="K37" i="18"/>
  <c r="L37" i="18"/>
  <c r="K38" i="18"/>
  <c r="L38" i="18"/>
  <c r="K39" i="18"/>
  <c r="L39" i="18"/>
  <c r="K40" i="18"/>
  <c r="L40" i="18"/>
  <c r="K41" i="18"/>
  <c r="L41" i="18"/>
  <c r="K42" i="18"/>
  <c r="L42" i="18"/>
  <c r="K43" i="18"/>
  <c r="L43" i="18"/>
  <c r="K44" i="18"/>
  <c r="L44" i="18"/>
  <c r="K45" i="18"/>
  <c r="L45" i="18"/>
  <c r="K46" i="18"/>
  <c r="L46" i="18"/>
  <c r="K47" i="18"/>
  <c r="L47" i="18"/>
  <c r="L2" i="18"/>
  <c r="K2" i="18"/>
  <c r="I3" i="17"/>
  <c r="J3" i="17"/>
  <c r="I4" i="17"/>
  <c r="J4" i="17"/>
  <c r="I5" i="17"/>
  <c r="J5" i="17"/>
  <c r="I6" i="17"/>
  <c r="J6" i="17"/>
  <c r="I7" i="17"/>
  <c r="J7" i="17"/>
  <c r="I8" i="17"/>
  <c r="J8" i="17"/>
  <c r="I9" i="17"/>
  <c r="J9" i="17"/>
  <c r="I10" i="17"/>
  <c r="J10" i="17"/>
  <c r="I11" i="17"/>
  <c r="J11" i="17"/>
  <c r="I12" i="17"/>
  <c r="J12" i="17"/>
  <c r="I13" i="17"/>
  <c r="J13" i="17"/>
  <c r="I14" i="17"/>
  <c r="J14" i="17"/>
  <c r="I15" i="17"/>
  <c r="J15" i="17"/>
  <c r="I16" i="17"/>
  <c r="J16" i="17"/>
  <c r="I17" i="17"/>
  <c r="J17" i="17"/>
  <c r="I18" i="17"/>
  <c r="J18" i="17"/>
  <c r="I19" i="17"/>
  <c r="J19" i="17"/>
  <c r="I20" i="17"/>
  <c r="J20" i="17"/>
  <c r="I21" i="17"/>
  <c r="J21" i="17"/>
  <c r="I22" i="17"/>
  <c r="J22" i="17"/>
  <c r="I23" i="17"/>
  <c r="J23" i="17"/>
  <c r="I24" i="17"/>
  <c r="J24" i="17"/>
  <c r="I25" i="17"/>
  <c r="J25" i="17"/>
  <c r="I26" i="17"/>
  <c r="J26" i="17"/>
  <c r="I27" i="17"/>
  <c r="J27" i="17"/>
  <c r="I28" i="17"/>
  <c r="J28" i="17"/>
  <c r="I29" i="17"/>
  <c r="J29" i="17"/>
  <c r="I30" i="17"/>
  <c r="J30" i="17"/>
  <c r="I31" i="17"/>
  <c r="J31" i="17"/>
  <c r="I32" i="17"/>
  <c r="J32" i="17"/>
  <c r="I33" i="17"/>
  <c r="J33" i="17"/>
  <c r="I34" i="17"/>
  <c r="J34" i="17"/>
  <c r="I35" i="17"/>
  <c r="J35" i="17"/>
  <c r="I36" i="17"/>
  <c r="J36" i="17"/>
  <c r="I37" i="17"/>
  <c r="J37" i="17"/>
  <c r="I38" i="17"/>
  <c r="J38" i="17"/>
  <c r="I39" i="17"/>
  <c r="J39" i="17"/>
  <c r="I40" i="17"/>
  <c r="J40" i="17"/>
  <c r="I41" i="17"/>
  <c r="J41" i="17"/>
  <c r="I42" i="17"/>
  <c r="J42" i="17"/>
  <c r="I43" i="17"/>
  <c r="J43" i="17"/>
  <c r="I44" i="17"/>
  <c r="J44" i="17"/>
  <c r="I45" i="17"/>
  <c r="J45" i="17"/>
  <c r="I46" i="17"/>
  <c r="J46" i="17"/>
  <c r="I47" i="17"/>
  <c r="J47" i="17"/>
  <c r="I48" i="17"/>
  <c r="J48" i="17"/>
  <c r="I49" i="17"/>
  <c r="J49" i="17"/>
  <c r="I50" i="17"/>
  <c r="J50" i="17"/>
  <c r="I51" i="17"/>
  <c r="J51" i="17"/>
  <c r="I52" i="17"/>
  <c r="J52" i="17"/>
  <c r="J2" i="17"/>
  <c r="I2" i="17"/>
  <c r="I3" i="14"/>
  <c r="J3" i="14"/>
  <c r="I4" i="14"/>
  <c r="J4" i="14"/>
  <c r="I5" i="14"/>
  <c r="J5" i="14"/>
  <c r="I6" i="14"/>
  <c r="J6" i="14"/>
  <c r="I7" i="14"/>
  <c r="J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0" i="14"/>
  <c r="J20" i="14"/>
  <c r="I21" i="14"/>
  <c r="J21" i="14"/>
  <c r="I22" i="14"/>
  <c r="J22" i="14"/>
  <c r="I23" i="14"/>
  <c r="J23" i="14"/>
  <c r="I24" i="14"/>
  <c r="J24" i="14"/>
  <c r="I25" i="14"/>
  <c r="J25" i="14"/>
  <c r="I26" i="14"/>
  <c r="J26" i="14"/>
  <c r="I27" i="14"/>
  <c r="J27" i="14"/>
  <c r="I28" i="14"/>
  <c r="J28" i="14"/>
  <c r="I29" i="14"/>
  <c r="J29" i="14"/>
  <c r="I30" i="14"/>
  <c r="J30" i="14"/>
  <c r="I31" i="14"/>
  <c r="J31" i="14"/>
  <c r="I32" i="14"/>
  <c r="J32" i="14"/>
  <c r="I33" i="14"/>
  <c r="J33" i="14"/>
  <c r="I34" i="14"/>
  <c r="J34" i="14"/>
  <c r="I35" i="14"/>
  <c r="J35" i="14"/>
  <c r="I36" i="14"/>
  <c r="J36" i="14"/>
  <c r="I37" i="14"/>
  <c r="J37" i="14"/>
  <c r="I38" i="14"/>
  <c r="J38" i="14"/>
  <c r="I39" i="14"/>
  <c r="J39" i="14"/>
  <c r="I40" i="14"/>
  <c r="J40" i="14"/>
  <c r="I41" i="14"/>
  <c r="J41" i="14"/>
  <c r="I42" i="14"/>
  <c r="J42" i="14"/>
  <c r="I43" i="14"/>
  <c r="J43" i="14"/>
  <c r="I44" i="14"/>
  <c r="J44" i="14"/>
  <c r="I45" i="14"/>
  <c r="J45" i="14"/>
  <c r="J2" i="14"/>
  <c r="I2" i="14"/>
  <c r="H3" i="12"/>
  <c r="I3" i="12"/>
  <c r="H4" i="12"/>
  <c r="I4" i="12"/>
  <c r="H5" i="12"/>
  <c r="I5" i="12"/>
  <c r="H6" i="12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I2" i="12"/>
  <c r="H2" i="12"/>
  <c r="H3" i="13"/>
  <c r="I3" i="13"/>
  <c r="H4" i="13"/>
  <c r="I4" i="13"/>
  <c r="H5" i="13"/>
  <c r="I5" i="13"/>
  <c r="H6" i="13"/>
  <c r="I6" i="13"/>
  <c r="H7" i="13"/>
  <c r="I7" i="13"/>
  <c r="H8" i="13"/>
  <c r="I8" i="13"/>
  <c r="H9" i="13"/>
  <c r="I9" i="13"/>
  <c r="H10" i="13"/>
  <c r="I10" i="13"/>
  <c r="H11" i="13"/>
  <c r="I11" i="13"/>
  <c r="H12" i="13"/>
  <c r="I12" i="13"/>
  <c r="H13" i="13"/>
  <c r="I13" i="13"/>
  <c r="H14" i="13"/>
  <c r="I14" i="13"/>
  <c r="H15" i="13"/>
  <c r="I15" i="13"/>
  <c r="I2" i="13"/>
  <c r="H2" i="13"/>
  <c r="H3" i="23"/>
  <c r="I3" i="23"/>
  <c r="H4" i="23"/>
  <c r="I4" i="23"/>
  <c r="I2" i="23"/>
  <c r="H2" i="23"/>
  <c r="H3" i="24"/>
  <c r="I3" i="24"/>
  <c r="H4" i="24"/>
  <c r="I4" i="24"/>
  <c r="H5" i="24"/>
  <c r="I5" i="24"/>
  <c r="H6" i="24"/>
  <c r="I6" i="24"/>
  <c r="H7" i="24"/>
  <c r="I7" i="24"/>
  <c r="I2" i="24"/>
  <c r="H2" i="24"/>
  <c r="I3" i="6"/>
  <c r="J3" i="6"/>
  <c r="I4" i="6"/>
  <c r="J4" i="6"/>
  <c r="I5" i="6"/>
  <c r="J5" i="6"/>
  <c r="I6" i="6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J2" i="6"/>
  <c r="I2" i="6"/>
  <c r="H3" i="9"/>
  <c r="I3" i="9"/>
  <c r="H4" i="9"/>
  <c r="I4" i="9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I2" i="9"/>
  <c r="H2" i="9"/>
  <c r="I3" i="8"/>
  <c r="J3" i="8"/>
  <c r="I4" i="8"/>
  <c r="J4" i="8"/>
  <c r="I5" i="8"/>
  <c r="J5" i="8"/>
  <c r="I6" i="8"/>
  <c r="J6" i="8"/>
  <c r="I7" i="8"/>
  <c r="J7" i="8"/>
  <c r="I8" i="8"/>
  <c r="J8" i="8"/>
  <c r="I9" i="8"/>
  <c r="J9" i="8"/>
  <c r="I10" i="8"/>
  <c r="J10" i="8"/>
  <c r="I11" i="8"/>
  <c r="J11" i="8"/>
  <c r="I12" i="8"/>
  <c r="J12" i="8"/>
  <c r="I13" i="8"/>
  <c r="J13" i="8"/>
  <c r="I14" i="8"/>
  <c r="J14" i="8"/>
  <c r="I15" i="8"/>
  <c r="J15" i="8"/>
  <c r="I16" i="8"/>
  <c r="J16" i="8"/>
  <c r="I17" i="8"/>
  <c r="J17" i="8"/>
  <c r="J2" i="8"/>
  <c r="I2" i="8"/>
  <c r="H3" i="11"/>
  <c r="I3" i="11"/>
  <c r="H4" i="11"/>
  <c r="I4" i="11"/>
  <c r="H5" i="11"/>
  <c r="I5" i="11"/>
  <c r="H6" i="11"/>
  <c r="I6" i="11"/>
  <c r="H7" i="11"/>
  <c r="I7" i="11"/>
  <c r="H8" i="11"/>
  <c r="I8" i="11"/>
  <c r="H9" i="11"/>
  <c r="I9" i="11"/>
  <c r="H10" i="11"/>
  <c r="I10" i="11"/>
  <c r="H11" i="11"/>
  <c r="I11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I2" i="11"/>
  <c r="H2" i="11"/>
  <c r="I3" i="15"/>
  <c r="J3" i="15"/>
  <c r="I4" i="15"/>
  <c r="J4" i="15"/>
  <c r="I5" i="15"/>
  <c r="J5" i="15"/>
  <c r="I6" i="15"/>
  <c r="J6" i="15"/>
  <c r="I7" i="15"/>
  <c r="J7" i="15"/>
  <c r="I8" i="15"/>
  <c r="J8" i="15"/>
  <c r="I9" i="15"/>
  <c r="J9" i="15"/>
  <c r="I10" i="15"/>
  <c r="J10" i="15"/>
  <c r="I11" i="15"/>
  <c r="J11" i="15"/>
  <c r="I12" i="15"/>
  <c r="J12" i="15"/>
  <c r="J2" i="15"/>
  <c r="I2" i="15"/>
  <c r="H3" i="10"/>
  <c r="I3" i="10"/>
  <c r="H4" i="10"/>
  <c r="I4" i="10"/>
  <c r="H5" i="10"/>
  <c r="I5" i="10"/>
  <c r="H6" i="10"/>
  <c r="I6" i="10"/>
  <c r="H7" i="10"/>
  <c r="I7" i="10"/>
  <c r="H8" i="10"/>
  <c r="I8" i="10"/>
  <c r="H9" i="10"/>
  <c r="I9" i="10"/>
  <c r="H10" i="10"/>
  <c r="I10" i="10"/>
  <c r="H11" i="10"/>
  <c r="I11" i="10"/>
  <c r="H12" i="10"/>
  <c r="I12" i="10"/>
  <c r="H13" i="10"/>
  <c r="I13" i="10"/>
  <c r="I2" i="10"/>
  <c r="H2" i="10"/>
  <c r="H3" i="19"/>
  <c r="I3" i="19"/>
  <c r="H4" i="19"/>
  <c r="I4" i="19"/>
  <c r="H5" i="19"/>
  <c r="I5" i="19"/>
  <c r="H6" i="19"/>
  <c r="I6" i="19"/>
  <c r="H7" i="19"/>
  <c r="I7" i="19"/>
  <c r="H8" i="19"/>
  <c r="I8" i="19"/>
  <c r="H9" i="19"/>
  <c r="I9" i="19"/>
  <c r="H10" i="19"/>
  <c r="I10" i="19"/>
  <c r="H11" i="19"/>
  <c r="I11" i="19"/>
  <c r="H12" i="19"/>
  <c r="I12" i="19"/>
  <c r="H13" i="19"/>
  <c r="I13" i="19"/>
  <c r="H14" i="19"/>
  <c r="I14" i="19"/>
  <c r="H15" i="19"/>
  <c r="I15" i="19"/>
  <c r="H16" i="19"/>
  <c r="I16" i="19"/>
  <c r="H17" i="19"/>
  <c r="I17" i="19"/>
  <c r="H18" i="19"/>
  <c r="I18" i="19"/>
  <c r="H19" i="19"/>
  <c r="I19" i="19"/>
  <c r="I2" i="19"/>
  <c r="H2" i="19"/>
  <c r="I3" i="5"/>
  <c r="J3" i="5"/>
  <c r="I4" i="5"/>
  <c r="J4" i="5"/>
  <c r="I5" i="5"/>
  <c r="J5" i="5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J2" i="5"/>
  <c r="I2" i="5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L2" i="7"/>
  <c r="K2" i="7"/>
  <c r="J3" i="20"/>
  <c r="K3" i="20"/>
  <c r="J4" i="20"/>
  <c r="K4" i="20"/>
  <c r="J5" i="20"/>
  <c r="K5" i="20"/>
  <c r="J6" i="20"/>
  <c r="K6" i="20"/>
  <c r="K2" i="20"/>
  <c r="J2" i="20"/>
  <c r="H3" i="21"/>
  <c r="I3" i="21"/>
  <c r="H4" i="21"/>
  <c r="I4" i="21"/>
  <c r="H5" i="21"/>
  <c r="I5" i="21"/>
  <c r="H6" i="21"/>
  <c r="I6" i="21"/>
  <c r="H7" i="21"/>
  <c r="I7" i="21"/>
  <c r="H8" i="21"/>
  <c r="I8" i="21"/>
  <c r="H9" i="21"/>
  <c r="I9" i="21"/>
  <c r="H10" i="21"/>
  <c r="I10" i="21"/>
  <c r="H11" i="21"/>
  <c r="I11" i="21"/>
  <c r="H12" i="21"/>
  <c r="I12" i="21"/>
  <c r="H13" i="21"/>
  <c r="I13" i="21"/>
  <c r="H14" i="21"/>
  <c r="I14" i="21"/>
  <c r="H15" i="21"/>
  <c r="I15" i="21"/>
  <c r="H16" i="21"/>
  <c r="I16" i="21"/>
  <c r="H17" i="21"/>
  <c r="I17" i="21"/>
  <c r="H18" i="21"/>
  <c r="I18" i="21"/>
  <c r="H19" i="21"/>
  <c r="I19" i="21"/>
  <c r="H20" i="21"/>
  <c r="I20" i="21"/>
  <c r="H21" i="21"/>
  <c r="I21" i="21"/>
  <c r="H22" i="21"/>
  <c r="I22" i="21"/>
  <c r="H23" i="21"/>
  <c r="I23" i="21"/>
  <c r="H24" i="21"/>
  <c r="I24" i="21"/>
  <c r="H25" i="21"/>
  <c r="I25" i="21"/>
  <c r="H26" i="21"/>
  <c r="I26" i="21"/>
  <c r="H27" i="21"/>
  <c r="I27" i="21"/>
  <c r="H28" i="21"/>
  <c r="I28" i="21"/>
  <c r="H29" i="21"/>
  <c r="I29" i="21"/>
  <c r="H30" i="21"/>
  <c r="I30" i="21"/>
  <c r="H31" i="21"/>
  <c r="I31" i="21"/>
  <c r="I2" i="21"/>
  <c r="H2" i="21"/>
  <c r="H3" i="22"/>
  <c r="I3" i="22"/>
  <c r="H4" i="22"/>
  <c r="I4" i="22"/>
  <c r="H5" i="22"/>
  <c r="I5" i="22"/>
  <c r="H6" i="22"/>
  <c r="I6" i="22"/>
  <c r="H7" i="22"/>
  <c r="I7" i="22"/>
  <c r="H8" i="22"/>
  <c r="I8" i="22"/>
  <c r="H9" i="22"/>
  <c r="I9" i="22"/>
  <c r="H10" i="22"/>
  <c r="I10" i="22"/>
  <c r="H11" i="22"/>
  <c r="I11" i="22"/>
  <c r="H12" i="22"/>
  <c r="I12" i="22"/>
  <c r="I2" i="22"/>
  <c r="H2" i="22"/>
  <c r="I3" i="25"/>
  <c r="J3" i="25"/>
  <c r="I4" i="25"/>
  <c r="J4" i="25"/>
  <c r="I5" i="25"/>
  <c r="J5" i="25"/>
  <c r="I6" i="25"/>
  <c r="J6" i="25"/>
  <c r="I7" i="25"/>
  <c r="J7" i="25"/>
  <c r="I8" i="25"/>
  <c r="J8" i="25"/>
  <c r="I9" i="25"/>
  <c r="J9" i="25"/>
  <c r="I10" i="25"/>
  <c r="J10" i="25"/>
  <c r="I11" i="25"/>
  <c r="J11" i="25"/>
  <c r="I12" i="25"/>
  <c r="J12" i="25"/>
  <c r="I13" i="25"/>
  <c r="J13" i="25"/>
  <c r="I14" i="25"/>
  <c r="J14" i="25"/>
  <c r="I15" i="25"/>
  <c r="J15" i="25"/>
  <c r="I16" i="25"/>
  <c r="J16" i="25"/>
  <c r="I17" i="25"/>
  <c r="J17" i="25"/>
  <c r="I18" i="25"/>
  <c r="J18" i="25"/>
  <c r="J2" i="25"/>
  <c r="I2" i="25"/>
</calcChain>
</file>

<file path=xl/sharedStrings.xml><?xml version="1.0" encoding="utf-8"?>
<sst xmlns="http://schemas.openxmlformats.org/spreadsheetml/2006/main" count="4434" uniqueCount="2557">
  <si>
    <t>Скобы</t>
  </si>
  <si>
    <t xml:space="preserve"> Блокнот А4 40л,мет.гребень,однотонная обл.,ВДлак,в асс, арт. 503663, , шт</t>
  </si>
  <si>
    <t>Б4к80гр_27701</t>
  </si>
  <si>
    <t xml:space="preserve"> Блокнот А4 80л. клетка на гребне тв.подложка ArtSpace"Моноколор.Bright modern",арт.Б4к80гр_27701, , шт</t>
  </si>
  <si>
    <t>Б5гр408872</t>
  </si>
  <si>
    <t xml:space="preserve"> Блокнот А5 40л клетка на гребне BG "Прекрасные моменты", , шт</t>
  </si>
  <si>
    <t>Б5гр408873</t>
  </si>
  <si>
    <t xml:space="preserve"> Блокнот А5 40л на гребне BG "Сделай это", , шт</t>
  </si>
  <si>
    <t>Б5к80_10310</t>
  </si>
  <si>
    <t xml:space="preserve"> Блокнот А5 80л клетка на скрепке "Моноколор. Офис" (ок), , шт</t>
  </si>
  <si>
    <t>Бт5к80гр_27957</t>
  </si>
  <si>
    <t xml:space="preserve"> Блокнот А5 80л на гребне ArtSpace "Моноколор.Bright modern",гл.ламинация,тв.обложка, , шт</t>
  </si>
  <si>
    <t>Б4к80гр_27703</t>
  </si>
  <si>
    <t>Блокнот А4 80л. на гребне ArtSpace "Офис. Workspace design", твердая подложка, Б4к80гр_27703, , шт</t>
  </si>
  <si>
    <t>Б5к40гр_16791</t>
  </si>
  <si>
    <t>Блокнот А5 40л клетка на гребне ArtSpace "Офис.Яркие краски" (ок), , шт</t>
  </si>
  <si>
    <t>Блокнот А5 40л клетка на гребне,картон,офсет, Чудесные просторы  в асс, Б40-0219, арт.1351113, , шт</t>
  </si>
  <si>
    <t>80Б5B1гр_02035</t>
  </si>
  <si>
    <t>Блокнот А5 80л клетка на гребне пластиковая обложка Hatber "Diamond Neon- Оранжевый", , шт</t>
  </si>
  <si>
    <t>80Б5В1гр_02034</t>
  </si>
  <si>
    <t>Блокнот А5 80л клетка на гребне пластиковая обложка Hatber"Diamond Neon-Зеленый"80Б5В1гр_02034 (ок), , шт</t>
  </si>
  <si>
    <t>Блокнот А5 80л клетка, метал.гребень,цв.обложка, Стильный Офис, 2737, , шт</t>
  </si>
  <si>
    <t>Блокнот А5 80л клетка, на гребне,обл.бумвинил,бл.офсет METALLIC, Серебро, , шт</t>
  </si>
  <si>
    <t>Блокнот А6 80л клетка на гребне,карт.обл+УФ-лак Attache Selection, белый, , шт</t>
  </si>
  <si>
    <t>Блокнот А6 80л клетка,гребень, обл.карт.Цветные треугольники, , шт</t>
  </si>
  <si>
    <t>Блокнот А4 ArtSpace Моноколор. Bright modern на гребне 80 л</t>
  </si>
  <si>
    <t>на гребне</t>
  </si>
  <si>
    <t>на скрепке</t>
  </si>
  <si>
    <t>Формат</t>
  </si>
  <si>
    <t>Листы</t>
  </si>
  <si>
    <t>Крепление</t>
  </si>
  <si>
    <t>А4</t>
  </si>
  <si>
    <t>А5</t>
  </si>
  <si>
    <t>А6</t>
  </si>
  <si>
    <t>40 л</t>
  </si>
  <si>
    <t>80 л</t>
  </si>
  <si>
    <t>Блокнот А4 Attache Вдлак на гребне 40 л</t>
  </si>
  <si>
    <t>Блокнот А5 BG Прекрасные моменты на гребне 40 л</t>
  </si>
  <si>
    <t>Блокнот А5 BG Сделай это на гребне 40 л</t>
  </si>
  <si>
    <t>Блокнот А5 ArtSpace Офис. Яркие краски на гребне 40 л</t>
  </si>
  <si>
    <t>Блокнот А5 Чудесные просторы на гребне 40 л</t>
  </si>
  <si>
    <t>Блокнот А6 Цветные треугольники на гребне 80 л</t>
  </si>
  <si>
    <t>Блокнот А6 Attache Selection на гребне 80 л</t>
  </si>
  <si>
    <t>Блокнот А5 METALLIC на гребне 80 л</t>
  </si>
  <si>
    <t>Блокнот А5 Стильный Офисна гребне 80 л</t>
  </si>
  <si>
    <t>Блокнот А5 Hatber Diamond Neon-Зеленый на гребне 80 л</t>
  </si>
  <si>
    <t>Блокнот А5 Hatber Diamond Neon-Оранжевый  на гребне 80 л</t>
  </si>
  <si>
    <t>Блокнот А4 ArtSpace Офис. Workspace design на гребне 80 л</t>
  </si>
  <si>
    <t>Блокнот А5 ArtSpace Моноколор.Bright modern на гребне 80 л</t>
  </si>
  <si>
    <t>Блокнот А5 Моноколор. Офис на скрепке 80 л</t>
  </si>
  <si>
    <t>Название для сайта</t>
  </si>
  <si>
    <t>Номенклатура</t>
  </si>
  <si>
    <t>Арт. Производителя</t>
  </si>
  <si>
    <t>Артикул</t>
  </si>
  <si>
    <t>SMART-K.08-001</t>
  </si>
  <si>
    <t>SMART-K.08-002</t>
  </si>
  <si>
    <t>SMART-K.08-003</t>
  </si>
  <si>
    <t>SMART-K.08-004</t>
  </si>
  <si>
    <t>SMART-K.08-005</t>
  </si>
  <si>
    <t>SMART-K.08-006</t>
  </si>
  <si>
    <t>SMART-K.08-007</t>
  </si>
  <si>
    <t>SMART-K.08-008</t>
  </si>
  <si>
    <t>SMART-K.08-009</t>
  </si>
  <si>
    <t>SMART-K.08-010</t>
  </si>
  <si>
    <t>SMART-K.08-011</t>
  </si>
  <si>
    <t>SMART-K.08-012</t>
  </si>
  <si>
    <t>SMART-K.08-013</t>
  </si>
  <si>
    <t>SMART-K.08-014</t>
  </si>
  <si>
    <t>SMART-K.08-015</t>
  </si>
  <si>
    <t>Цена 1</t>
  </si>
  <si>
    <t>Цена 2</t>
  </si>
  <si>
    <t>Цена 3</t>
  </si>
  <si>
    <t xml:space="preserve"> Блок для записей на склейке 80*80*40 белый OfficeSpace, арт. 263624, , шт</t>
  </si>
  <si>
    <t xml:space="preserve"> Блок для записи на склейке 80*80*80 цветной OfficeSpace, арт. 263627 (ок), , шт</t>
  </si>
  <si>
    <t xml:space="preserve"> Флажки-закладки бумажные 12*50, 25л*4цвета, Attache, арт. 692954, , шт</t>
  </si>
  <si>
    <t>SN25_21801</t>
  </si>
  <si>
    <t xml:space="preserve"> Флажки-закладки бумажные 12*50мм 25л*4пастельных цвета OfficeSpace европодвес, SN25_21801(ок), , шт</t>
  </si>
  <si>
    <t>LSz_41002</t>
  </si>
  <si>
    <t xml:space="preserve"> Флажки-закладки бумажные 20*50мм 50л*4неоновых цвета Berlingo "Ultra Sticky", арт. LSz_41002(ок), , шт</t>
  </si>
  <si>
    <t>Блок для записей 80*80, 300л (+/- 5%) цветной 80г ATTACHE, 340534, , шт</t>
  </si>
  <si>
    <t>Блок для записей 80*80*40 цветной  OfficeSpace,арт. 263620 (ок), , шт</t>
  </si>
  <si>
    <t>Блок для записей 80*80*80 цветной OfficeSpace, арт. 263621 (ок), , шт</t>
  </si>
  <si>
    <t>Блок для записей 90*90*90 цветной ATTACHE ЭКОНОМ 60-80 г, арт. 605144, , шт</t>
  </si>
  <si>
    <t>КБ9-5Цп</t>
  </si>
  <si>
    <t>Блок для записи на склейке 90*90*45 цветной OfficeSpace, арт. КБ9-5 Цп, , шт</t>
  </si>
  <si>
    <t>Бумага для записей с липким слоем 75*75 100л розовая ECO, , шт</t>
  </si>
  <si>
    <t>Бумага для записей с липким слоем 75*75 100л, зеленый, ECO, , шт</t>
  </si>
  <si>
    <t>Бумага для записей с липким слоем 76*76 80л зеленая OfficeSpace, , шт</t>
  </si>
  <si>
    <t>Бумага для записей с липким слоем 76*76мм  400л 4 цвета пастель , Attache, 954113, , шт</t>
  </si>
  <si>
    <t>LSn_39000</t>
  </si>
  <si>
    <t>Самоклеящийся блок 50*40мм 100л*12блоков пастель желтая  Berlingo "Ultra Sticky", LSn_39000, , шт</t>
  </si>
  <si>
    <t>LSn_39001</t>
  </si>
  <si>
    <t>Самоклеящийся блок 50*40мм 100л*12блоков, 3пастельных цвета Berlingo "Ultra Sticky", LSn_39001, , шт</t>
  </si>
  <si>
    <t>LSn_39002</t>
  </si>
  <si>
    <t>Самоклеящийся блок 50*40мм 80л*12блоков, 3неоновых цвета Berlingo "Ultra Sticky", LSn_39002, , шт</t>
  </si>
  <si>
    <t>Самоклеящийся блок 50*50мм 100л желтый OfficeSpace, 269560 (ок), , шт</t>
  </si>
  <si>
    <t>Самоклеящийся блок 50*50мм 100л зеленый OfficeSpace, 269561 (ок), , шт</t>
  </si>
  <si>
    <t>Самоклеящийся блок 50*50мм 100л розовый OfficeSpace, арт. 269562, , шт</t>
  </si>
  <si>
    <t>Самоклеящийся блок 50*50мм 300л, 3цвета OfficeSpace, 269564, , шт</t>
  </si>
  <si>
    <t>HN7651SB</t>
  </si>
  <si>
    <t>Самоклеящийся блок 51*76мм 100л голубой Berlingo "Standard", HN7651SB, , шт</t>
  </si>
  <si>
    <t>HN7651SGe</t>
  </si>
  <si>
    <t>Самоклеящийся блок 51*76мм 100л желтый Berlingo "Standard", HN7651SGe, , шт</t>
  </si>
  <si>
    <t>HN7651SG</t>
  </si>
  <si>
    <t>Самоклеящийся блок 51*76мм 100л зеленый Berlingo "Standard", HN7651SG, , шт</t>
  </si>
  <si>
    <t>HN7651SR</t>
  </si>
  <si>
    <t>Самоклеящийся блок 51*76мм 100л розовый Berlingo "Standard", HN7651SR, , шт</t>
  </si>
  <si>
    <t>LSn_40001</t>
  </si>
  <si>
    <t>Самоклеящийся блок 75*75мм 400л, 4пастельных цвета Berlingo "Ultra Sticky", арт. LSn_40001, , шт</t>
  </si>
  <si>
    <t>LSn_39700</t>
  </si>
  <si>
    <t>Самоклеящийся блок 75*75мм 80л желтый неон в клетку, Berlingo "Ultra Sticky", LSn_39700, , шт</t>
  </si>
  <si>
    <t>LSn_39701</t>
  </si>
  <si>
    <t>Самоклеящийся блок 75*75мм 80л зеленый неон в клетку, Berlingo "Ultra Sticky", LSn_39701, , шт</t>
  </si>
  <si>
    <t>LSn_39714</t>
  </si>
  <si>
    <t>Самоклеящийся блок 75*75мм 80л оранжевый неон в клетку, Berlingo "Ultra Sticky", LSn_39714, , шт</t>
  </si>
  <si>
    <t>LSn_39713</t>
  </si>
  <si>
    <t>Самоклеящийся блок 75*75мм 80л розовый неон в клетку, Berlingo "Ultra Sticky", LSn_39713, , шт</t>
  </si>
  <si>
    <t>LSn_39202</t>
  </si>
  <si>
    <t>Самоклеящийся блок 75*75мм 80л синий неон Berlingo "Ultra Sticky", LSn_39202, , шт</t>
  </si>
  <si>
    <t>HN7676SB</t>
  </si>
  <si>
    <t>Самоклеящийся блок 76*76мм 100л голубой Berlingo "Стандарт", HN7676SB, , шт</t>
  </si>
  <si>
    <t>Самоклеящийся блок 76*76мм 100л голубой OfficeSpace, арт. 299719(ок), , шт</t>
  </si>
  <si>
    <t>HN7676SGe</t>
  </si>
  <si>
    <t>Самоклеящийся блок 76*76мм 100л желтый Berlingo "Стандарт", арт. HN7676SGe (ок), , шт</t>
  </si>
  <si>
    <t>Самоклеящийся блок 76*76мм 100л желтый OfficeSpace, арт. 299716 (ок), , шт</t>
  </si>
  <si>
    <t>HN7676SG</t>
  </si>
  <si>
    <t>Самоклеящийся блок 76*76мм 100л зеленый Berlingo "Стандарт", арт. HN7676SG (ок), , шт</t>
  </si>
  <si>
    <t>Самоклеящийся блок 76*76мм 100л зеленый OfficeSpace, арт. 299717 (ок), , шт</t>
  </si>
  <si>
    <t>HN7676SR</t>
  </si>
  <si>
    <t>Самоклеящийся блок 76*76мм 100л розовый Berlingo "Стандарт", арт. HN7676SR (ок), , шт</t>
  </si>
  <si>
    <t>Самоклеящийся блок 76*76мм 100л розовый OfficeSpace, арт. 299718 (ок), , шт</t>
  </si>
  <si>
    <t>Самоклеящийся блок 76*76мм 80л голубой OfficeSpace, европодвес, 280504, , шт</t>
  </si>
  <si>
    <t>Самоклеящийся блок 76*76мм 80л желтый OfficeSpace, европодвес, 280501, , шт</t>
  </si>
  <si>
    <t>Самоклеящийся блок 76*76мм 80л розовый OfficeSpace, европодвес, 280503, , шт</t>
  </si>
  <si>
    <t>Флажки-закладки бумажные 20*50мм 50л*4цвета, Attache Selection, 383742, , шт</t>
  </si>
  <si>
    <t>Флажки-закладки пластик 12*44мм 20л*5цвета Silwerhof, арт. 801024, , шт</t>
  </si>
  <si>
    <t>Тип</t>
  </si>
  <si>
    <t>Цвет</t>
  </si>
  <si>
    <t>Размер</t>
  </si>
  <si>
    <t>Блок для записей</t>
  </si>
  <si>
    <t>Самоклеящийся блок</t>
  </si>
  <si>
    <t>белый</t>
  </si>
  <si>
    <t>желтый</t>
  </si>
  <si>
    <t>зеленый</t>
  </si>
  <si>
    <t>розовый</t>
  </si>
  <si>
    <t>голубой</t>
  </si>
  <si>
    <t>оранжевый</t>
  </si>
  <si>
    <t>синий</t>
  </si>
  <si>
    <t>разные цвета</t>
  </si>
  <si>
    <t>100 л</t>
  </si>
  <si>
    <t>25 л х 4 цвета</t>
  </si>
  <si>
    <t>50 л х 4 цвета</t>
  </si>
  <si>
    <t>400 л</t>
  </si>
  <si>
    <t>Количество листов</t>
  </si>
  <si>
    <t>300 л</t>
  </si>
  <si>
    <t>20 л х 5 цветов</t>
  </si>
  <si>
    <t>12 х 44 мм</t>
  </si>
  <si>
    <t>20 х 50 мм</t>
  </si>
  <si>
    <t>76 х 76 мм</t>
  </si>
  <si>
    <t>75 х 75 мм</t>
  </si>
  <si>
    <t>51 х 76 мм</t>
  </si>
  <si>
    <t>50 х 50 мм</t>
  </si>
  <si>
    <t>100 л х 12 блоков</t>
  </si>
  <si>
    <t>80 л х 12 блоков</t>
  </si>
  <si>
    <t>50 х 40 мм</t>
  </si>
  <si>
    <t>90 х 90 мм</t>
  </si>
  <si>
    <t>80 х 80 мм</t>
  </si>
  <si>
    <t>12 х 50 мм</t>
  </si>
  <si>
    <t>SMART-K.01-001</t>
  </si>
  <si>
    <t>SMART-K.01-002</t>
  </si>
  <si>
    <t>SMART-K.01-007</t>
  </si>
  <si>
    <t>SMART-K.01-008</t>
  </si>
  <si>
    <t>SMART-K.01-012</t>
  </si>
  <si>
    <t>SMART-K.01-013</t>
  </si>
  <si>
    <t>SMART-K.01-014</t>
  </si>
  <si>
    <t>SMART-K.01-015</t>
  </si>
  <si>
    <t>SMART-K.01-016</t>
  </si>
  <si>
    <t>SMART-K.01-017</t>
  </si>
  <si>
    <t>SMART-K.01-018</t>
  </si>
  <si>
    <t>SMART-K.01-019</t>
  </si>
  <si>
    <t>SMART-K.01-020</t>
  </si>
  <si>
    <t>SMART-K.01-021</t>
  </si>
  <si>
    <t>SMART-K.01-022</t>
  </si>
  <si>
    <t>SMART-K.01-023</t>
  </si>
  <si>
    <t>SMART-K.01-024</t>
  </si>
  <si>
    <t>SMART-K.01-025</t>
  </si>
  <si>
    <t>SMART-K.01-026</t>
  </si>
  <si>
    <t>SMART-K.01-027</t>
  </si>
  <si>
    <t>SMART-K.01-028</t>
  </si>
  <si>
    <t>SMART-K.01-029</t>
  </si>
  <si>
    <t>SMART-K.01-030</t>
  </si>
  <si>
    <t>SMART-K.01-031</t>
  </si>
  <si>
    <t>SMART-K.01-032</t>
  </si>
  <si>
    <t>SMART-K.01-033</t>
  </si>
  <si>
    <t>SMART-K.01-034</t>
  </si>
  <si>
    <t>SMART-K.01-035</t>
  </si>
  <si>
    <t>SMART-K.01-036</t>
  </si>
  <si>
    <t>SMART-K.01-037</t>
  </si>
  <si>
    <t>SMART-K.01-046</t>
  </si>
  <si>
    <t>SMART-K.01-039</t>
  </si>
  <si>
    <t>SMART-K.01-044</t>
  </si>
  <si>
    <t>SMART-K.01-038</t>
  </si>
  <si>
    <t>SMART-K.01-040</t>
  </si>
  <si>
    <t>SMART-K.01-041</t>
  </si>
  <si>
    <t>SMART-K.01-042</t>
  </si>
  <si>
    <t>SMART-K.01-043</t>
  </si>
  <si>
    <t>SMART-K.01-045</t>
  </si>
  <si>
    <t>Количество цветов</t>
  </si>
  <si>
    <t>Блок для записей на склейке OfficeSpace цветной 90х90х45 мм</t>
  </si>
  <si>
    <t>Блок для записей на склейке OfficeSpace белый 80х80х40 мм</t>
  </si>
  <si>
    <t>Блок для записей на склейке OfficeSpace цветной 80х80х80 мм</t>
  </si>
  <si>
    <t>Блок для записей без склейки ATTACHE цветной 80х80 мм 300 л</t>
  </si>
  <si>
    <t>Блок для записей без склейки OfficeSpace цветной 80х80х40 мм</t>
  </si>
  <si>
    <t>Блок для записей без склейки OfficeSpace цветной 80х80х80 мм</t>
  </si>
  <si>
    <t>Блок для записей без склейки ATTACHE ЭКОНОМ цветной 90х90х90 мм</t>
  </si>
  <si>
    <t>Флажки-закладки бумажные Attache 4 цвета 12х50 мм х 25 л</t>
  </si>
  <si>
    <t>Флажки-закладки бумажные OfficeSpace 4 пастельных цвета 12х50 мм х 25 л</t>
  </si>
  <si>
    <t>Флажки-закладки бумажные Berlingo Ultra Sticky 4 неоновых цвета 20х50 мм х 50 л</t>
  </si>
  <si>
    <t>Флажки-закладки бумажные Attache Selection 4 цвета 20х50 мм х 50 л</t>
  </si>
  <si>
    <t>Флажки-закладки пластиковые Silwerhof 5 цветов 12х44 мм х 20 л</t>
  </si>
  <si>
    <t>Самоклеящийся блок ECO розовый 75х75 мм 100 л</t>
  </si>
  <si>
    <t>Самоклеящийся блок ECO зеленый 75х75 мм 100 л</t>
  </si>
  <si>
    <t>Самоклеящийся блок OfficeSpace зеленый 76х76 мм 80 л</t>
  </si>
  <si>
    <t>Самоклеящийся блок Attache 4 пастельных цвета 76х76 мм 400 л</t>
  </si>
  <si>
    <t>Самоклеящийся блок Berlingo Ultra Sticky желтая пастель 50х40 мм 12 блоков по 100 л</t>
  </si>
  <si>
    <t>Самоклеящийся блок Berlingo Ultra Sticky 3 пасьельных цвета 50х40 мм 12 блоков по 100 л</t>
  </si>
  <si>
    <t>Самоклеящийся блок Berlingo Ultra Sticky 3 неоновых цвета 50х40 мм 12 блоков по 100 л</t>
  </si>
  <si>
    <t>Самоклеящийся блок OfficeSpace желтый 50х50 мм 100 л</t>
  </si>
  <si>
    <t>Самоклеящийся блок OfficeSpace зеленый 50х50 мм 100 л</t>
  </si>
  <si>
    <t>Самоклеящийся блок OfficeSpace розовый 50х50 мм 100 л</t>
  </si>
  <si>
    <t>Самоклеящийся блок OfficeSpace 3 цвета 50х50 мм 300 л</t>
  </si>
  <si>
    <t>Самоклеящийся блок Berlingo Standard розовый 51х76 мм 100 л</t>
  </si>
  <si>
    <t>Самоклеящийся блок Berlingo Standard голубой 51х76 мм 100 л</t>
  </si>
  <si>
    <t>Самоклеящийся блок Berlingo Standard желтый 51х76 мм 100 л</t>
  </si>
  <si>
    <t>Самоклеящийся блок Berlingo Standard зеленый 51х76 мм 100 л</t>
  </si>
  <si>
    <t>Самоклеящийся блок Berlingo Ultra Sticky 4 пастельных цвета 75х75 мм 400 л</t>
  </si>
  <si>
    <t>Самоклеящийся блок Berlingo Ultra Sticky желтый неон в клетку 75х75 мм 80 л</t>
  </si>
  <si>
    <t>Самоклеящийся блок Berlingo Ultra Sticky зеленый неон в клетку 75х75 мм 80 л</t>
  </si>
  <si>
    <t>Самоклеящийся блок Berlingo Ultra Sticky оранжевый неон в клетку 75х75 мм 80 л</t>
  </si>
  <si>
    <t>Самоклеящийся блок Berlingo Ultra Sticky розовый неон в клетку 75х75 мм 80 л</t>
  </si>
  <si>
    <t>Самоклеящийся блок Berlingo Ultra Sticky синий неон 75х75 мм 80 л</t>
  </si>
  <si>
    <t>Самоклеящийся блок OfficeSpace розовый 76х76 мм 80 л</t>
  </si>
  <si>
    <t>Самоклеящийся блок OfficeSpace голубой 76х76 мм 80 л</t>
  </si>
  <si>
    <t>Самоклеящийся блок OfficeSpace желтый 76х76 мм 80 л</t>
  </si>
  <si>
    <t>Самоклеящийся блок OfficeSpace розовый 76х76 мм 100 л</t>
  </si>
  <si>
    <t>Самоклеящийся блок OfficeSpace зеленый 76х76 мм 100 л</t>
  </si>
  <si>
    <t>Самоклеящийся блок OfficeSpace желтый 76х76 мм 100 л</t>
  </si>
  <si>
    <t>Самоклеящийся блок OfficeSpace голубой 76х76 мм 100 л</t>
  </si>
  <si>
    <t>Самоклеящийся блок Berlingo Стандарт голубой 76х76 мм 100 л</t>
  </si>
  <si>
    <t>Самоклеящийся блок Berlingo Стандарт желтый 76х76 мм 100 л</t>
  </si>
  <si>
    <t>Самоклеящийся блок Berlingo Стандарт зеленый 76х76 мм 100 л</t>
  </si>
  <si>
    <t>Самоклеящийся блок Berlingo Стандарт розовый 76х76 мм 100 л</t>
  </si>
  <si>
    <t xml:space="preserve"> Нож канцелярский 18мм, с фиксатором, пластик, цвет оранжевый Альфа, , шт</t>
  </si>
  <si>
    <t>BM4116</t>
  </si>
  <si>
    <t xml:space="preserve"> Нож канцелярский 9мм, металл.направл., auto-lock, металлический корпус, "Universal" Berlingo, , шт</t>
  </si>
  <si>
    <t>CUT9_1364</t>
  </si>
  <si>
    <t xml:space="preserve"> Нож канцелярский 9мм, с фиксатором, OfficeSpace, , шт</t>
  </si>
  <si>
    <t xml:space="preserve"> Ножницы 18см, ручки эргономичные прорезиненные, цвет ассорти, Attache, , шт</t>
  </si>
  <si>
    <t xml:space="preserve"> Ножницы 21,5см, ручки эргономичные черные с синими вставками, OfficeSpace, , шт</t>
  </si>
  <si>
    <t>Лезвия для ножей 18мм, 10 шт в пластиковом пенале Attache, , упак</t>
  </si>
  <si>
    <t>BLCUT18_1372/178796</t>
  </si>
  <si>
    <t>Лезвия для ножей 18мм, 10шт. в пласт.пенале, OfficeSpace, , шт</t>
  </si>
  <si>
    <t>Лезвия для ножей 18мм, 10шт. эконом, в пласт.пенале, Attache, , упак</t>
  </si>
  <si>
    <t>Лезвия для ножей 9мм, 10 шт в пластиковом пенале Attache, , упак</t>
  </si>
  <si>
    <t>BLCUT9_1367/178795</t>
  </si>
  <si>
    <t>Лезвия для ножей 9мм, 10 шт в пластиковом пенале OfficeSpace, , шт</t>
  </si>
  <si>
    <t>Нож канцелярский 18мм, с фиксатором, метал.направляющие, цв. ассорти Attache, , шт</t>
  </si>
  <si>
    <t>Нож канцелярский 18мм, с фиксатором, полибег, цв. ассорти Attache Economy, , шт</t>
  </si>
  <si>
    <t>Нож канцелярский 18мм, с фиксатором, цв. ассорти Attache, , шт</t>
  </si>
  <si>
    <t>Нож канцелярский 9мм, с фиксатором, цв. ассорти Attache, , шт</t>
  </si>
  <si>
    <t>Ножницы 16,9см, ручки эргономичные черные с зелеными вставками, Attache, , шт</t>
  </si>
  <si>
    <t>S7105</t>
  </si>
  <si>
    <t>Ножницы 16см, ручки эргономичные черные, Berlingo "Office", , шт</t>
  </si>
  <si>
    <t>Ножницы 17,7см, ручки эргономичные оранжевые, Attache Orange, , шт</t>
  </si>
  <si>
    <t>Ножницы 18см, ручки черные эллиптические, Attache, , шт</t>
  </si>
  <si>
    <t>Ножницы 19,5см, ручки эргономичные черные с синими вставками, Attache, , шт</t>
  </si>
  <si>
    <t>Ножницы 19см с титан.покр., ручки анатомич. прорезиненные, цвет крас/серый, Attache Comfort, , шт</t>
  </si>
  <si>
    <t>Ножницы 19см, ручки элиптические пластиковые, цвет черный, Attache, , шт</t>
  </si>
  <si>
    <t>Ножницы 21,5см, ручки эргономичные черные с синими вставками, Attache, , шт</t>
  </si>
  <si>
    <t>DNn_16007</t>
  </si>
  <si>
    <t>Ножницы цельнометаллические Berlingo "Steel&amp;Style", 16см, европодвес DNn_16007, , шт</t>
  </si>
  <si>
    <t>BM-05</t>
  </si>
  <si>
    <t>CM-05</t>
  </si>
  <si>
    <t>e-790-2</t>
  </si>
  <si>
    <t>2500UFr</t>
  </si>
  <si>
    <t>DPM_1578RD</t>
  </si>
  <si>
    <t>DPM_1576BU</t>
  </si>
  <si>
    <t>BMc_15201</t>
  </si>
  <si>
    <t>BMc_16201</t>
  </si>
  <si>
    <t>BMk_02203</t>
  </si>
  <si>
    <t>EFPM-05</t>
  </si>
  <si>
    <t>BMk_02100</t>
  </si>
  <si>
    <t>BMk_02105</t>
  </si>
  <si>
    <t>PM-04</t>
  </si>
  <si>
    <t>SPM-07</t>
  </si>
  <si>
    <t>BMk_02102</t>
  </si>
  <si>
    <t xml:space="preserve"> Маркер меловой, белый, 3мм, водная основа, MunHwa "Black Board Marker", , шт</t>
  </si>
  <si>
    <t xml:space="preserve"> Маркер меловой, белый, 3мм, спиртовая основа, MunHwa "Chalk Marker", , шт</t>
  </si>
  <si>
    <t xml:space="preserve"> Маркер-краска, белый, 2мм, нитро-основа Attache, , шт</t>
  </si>
  <si>
    <t xml:space="preserve"> Маркер-краска, белый, 4мм, нитро-основа Attache, , шт</t>
  </si>
  <si>
    <t>Маркер перманент. 790 на нитрокраске красный Edding e-790-2, , шт</t>
  </si>
  <si>
    <t>Маркер перманентный красный 0,4мм для CD/DVD, Line Plus "2500UF", 2500UFr, , шт</t>
  </si>
  <si>
    <t>Маркер перманентный черный 0,5мм тонкий металл. наконечник,OfficeSpace, , шт</t>
  </si>
  <si>
    <t>Маркер текстовый оранжевый, 1-5мм, STANGER, , шт</t>
  </si>
  <si>
    <t>Маркер-краска Berlingo "Uniline PA200", 2мм, красная, нитро-основа BMk_02203, , шт</t>
  </si>
  <si>
    <t>Маркер-краска, белый, 1мм, нитро-основа MunHwa "Extra Fine Paint Marker", , шт</t>
  </si>
  <si>
    <t>Маркер-краска, белый, 2-4мм, нитро-основа Berlingo "Uniline PA400", , шт</t>
  </si>
  <si>
    <t>Маркер-краска, желтый, 2-4мм, нитро-основа Berlingo "Uniline PA400" BMk_02105, , шт</t>
  </si>
  <si>
    <t>Маркер-краска, зеленый, 4мм, нитро-основа MunHwa PM-04, , шт</t>
  </si>
  <si>
    <t>Маркер-краска, золото, 2мм, нитро-основа, MunHwa "Slim", , шт</t>
  </si>
  <si>
    <t>Маркер-краска, синий, 2-4мм, нитро-основа Berlingo "Uniline PA400", , шт</t>
  </si>
  <si>
    <t>Нож канцелярский</t>
  </si>
  <si>
    <t>Лезвия для ножей</t>
  </si>
  <si>
    <t>18 мм</t>
  </si>
  <si>
    <t>9 мм</t>
  </si>
  <si>
    <t>ассорти</t>
  </si>
  <si>
    <t>серый</t>
  </si>
  <si>
    <t>Лезвия для ножей Attache 18 мм</t>
  </si>
  <si>
    <t>Лезвия для ножей OfficeSpace 18 мм</t>
  </si>
  <si>
    <t>Лезвия для ножей Attache Эконом 18 мм</t>
  </si>
  <si>
    <t>Лезвия для ножей Attache 9 мм</t>
  </si>
  <si>
    <r>
      <t xml:space="preserve">Лезвия для ножей </t>
    </r>
    <r>
      <rPr>
        <b/>
        <sz val="11"/>
        <color theme="1"/>
        <rFont val="Calibri"/>
        <family val="2"/>
        <charset val="204"/>
        <scheme val="minor"/>
      </rPr>
      <t xml:space="preserve">OfficeSpace </t>
    </r>
    <r>
      <rPr>
        <sz val="11"/>
        <color theme="1"/>
        <rFont val="Calibri"/>
        <family val="2"/>
        <charset val="204"/>
        <scheme val="minor"/>
      </rPr>
      <t>9 мм</t>
    </r>
  </si>
  <si>
    <t>Нож канцелярский Attache 9 мм с фиксатором</t>
  </si>
  <si>
    <t>Нож канцелярский Attache 18 мм с фиксатором</t>
  </si>
  <si>
    <t>Нож канцелярский Attache Economy 18 мм с фиксатором</t>
  </si>
  <si>
    <t>Нож канцелярский Attache 18 мм с фиксатором и направляющими</t>
  </si>
  <si>
    <t>Нож канцелярский Альфа 18 мм с фиксатором</t>
  </si>
  <si>
    <t xml:space="preserve">Нож канцелярский Universal Berlingo 9 мм с фиксатором и направляющими </t>
  </si>
  <si>
    <t>Нож канцелярский OfficeSpace 9 мм с фиксатором</t>
  </si>
  <si>
    <t>SMART-K.23-002</t>
  </si>
  <si>
    <t>SMART-K.23-003</t>
  </si>
  <si>
    <t>SMART-K.23-004</t>
  </si>
  <si>
    <t>SMART-K.23-005</t>
  </si>
  <si>
    <t>SMART-K.23-006</t>
  </si>
  <si>
    <t>SMART-K.23-007</t>
  </si>
  <si>
    <t>SMART-K.23-009</t>
  </si>
  <si>
    <t>SMART-K.23-010</t>
  </si>
  <si>
    <t>SMART-K.23-011</t>
  </si>
  <si>
    <t>SMART-K.23-012</t>
  </si>
  <si>
    <t>SMART-K.23-013</t>
  </si>
  <si>
    <t>SMART-K.23-014</t>
  </si>
  <si>
    <t>18 см</t>
  </si>
  <si>
    <t>16 см</t>
  </si>
  <si>
    <t>19 см</t>
  </si>
  <si>
    <t>21,5 см</t>
  </si>
  <si>
    <t>16,9 см</t>
  </si>
  <si>
    <t>17,7 см</t>
  </si>
  <si>
    <t>19,5 см</t>
  </si>
  <si>
    <t>черный</t>
  </si>
  <si>
    <t>черный/синий</t>
  </si>
  <si>
    <t>черный/зеленый</t>
  </si>
  <si>
    <t>красный/серый</t>
  </si>
  <si>
    <t>Ножницы 16 см Berlingo Steel&amp;Style цельнометаллические</t>
  </si>
  <si>
    <t>Ножницы 18 см Attache с эргономичными ручками</t>
  </si>
  <si>
    <t>Ножницы 21,5 см OfficeSpace с эргономичными ручками</t>
  </si>
  <si>
    <t>Ножницы 16,9 см Attache с эргономичными ручками</t>
  </si>
  <si>
    <t>Ножницы 16 см Berlingo Office с эргономичными ручками</t>
  </si>
  <si>
    <t>Ножницы 17,7 см Attache Orange с эргономичными ручками</t>
  </si>
  <si>
    <t>Ножницы 19,5 см Attache с эргономичными ручками</t>
  </si>
  <si>
    <t>Ножницы 21,5 см Attache с эргономичными ручками</t>
  </si>
  <si>
    <t>Ножницы 19 см Attache Comfort с анатомическими ручками</t>
  </si>
  <si>
    <t>Ножницы 19 см Attache с эллиптическими ручками</t>
  </si>
  <si>
    <t>Ножницы 18 см Attache с эллиптическими ручками</t>
  </si>
  <si>
    <t>SMART-K.24-001</t>
  </si>
  <si>
    <t>SMART-K.24-002</t>
  </si>
  <si>
    <t>SMART-K.24-003</t>
  </si>
  <si>
    <t>SMART-K.24-004</t>
  </si>
  <si>
    <t>SMART-K.24-005</t>
  </si>
  <si>
    <t>SMART-K.24-007</t>
  </si>
  <si>
    <t>SMART-K.24-008</t>
  </si>
  <si>
    <t>SMART-K.24-009</t>
  </si>
  <si>
    <t>SMART-K.24-010</t>
  </si>
  <si>
    <t>SMART-K.24-011</t>
  </si>
  <si>
    <t>SMART-K.24-012</t>
  </si>
  <si>
    <t>Толщина линии</t>
  </si>
  <si>
    <t>0,5 мм</t>
  </si>
  <si>
    <t>Форма наконечника</t>
  </si>
  <si>
    <t>1,2 мм</t>
  </si>
  <si>
    <t>3 мм</t>
  </si>
  <si>
    <t>0,4 мм</t>
  </si>
  <si>
    <t>2-3 мм</t>
  </si>
  <si>
    <t>1 мм</t>
  </si>
  <si>
    <t>0,8/2,2 мм</t>
  </si>
  <si>
    <t>0,7/1 мм</t>
  </si>
  <si>
    <t>красный</t>
  </si>
  <si>
    <t>игольчатая</t>
  </si>
  <si>
    <t>пулевидная</t>
  </si>
  <si>
    <t>Маркер перманентный белый 1,2мм, пулевидная Centropen, , шт</t>
  </si>
  <si>
    <t>Маркер перманентный зеленый 3мм, пулевидная OfficeSpace, , шт</t>
  </si>
  <si>
    <t>Маркер перманентный красный 2-3мм, пулевидная универс. Attache Economy, , шт</t>
  </si>
  <si>
    <t>Маркер перманентный красный 3мм, пулевидная OfficeSpace "Contact"  269075, , шт</t>
  </si>
  <si>
    <t>Маркер перманентный красный двустор., 0,8/2,2мм, пулевидная OfficeSpace, , шт</t>
  </si>
  <si>
    <t>Маркер перманентный синий 1мм пулевидная, Centropen "2536", , шт</t>
  </si>
  <si>
    <t>Маркер перманентный синий двустор., 0,7/1мм для CD пулевидная, , шт</t>
  </si>
  <si>
    <t>Маркер перманентный синий двустор., 0,8/2,2мм, пулевидная OfficeSpace, , шт</t>
  </si>
  <si>
    <t>Маркер перманентный черный 2-3мм, пулевидная универс. Attache Economy, , шт</t>
  </si>
  <si>
    <t>Маркер перманентный черный 3мм, пулевидная Berlingo, , шт</t>
  </si>
  <si>
    <t>Маркер перманентный черный 3мм, пулевидная Berlingo "Multiline PE300" BMc_16201, , шт</t>
  </si>
  <si>
    <t>Маркер перманентный Berlingo Multiline PE300 черный 3 мм</t>
  </si>
  <si>
    <t>Маркер перманентный Attache Economy черный 2-3 мм</t>
  </si>
  <si>
    <t>Маркер перманентный Berlingo черный 3 мм</t>
  </si>
  <si>
    <t>Маркер перманентный OfficeSpace черный 0,5 мм</t>
  </si>
  <si>
    <t>Маркер перманентный OfficeSpace синий двусторонний 0,8/2,2 мм</t>
  </si>
  <si>
    <t>Маркер перманентный Attache синий двусторонний 0,7/1 мм</t>
  </si>
  <si>
    <t>Маркер перманентный Centropen синий 1 мм</t>
  </si>
  <si>
    <t>Маркер перманентный OfficeSpace красный двусторонний 0,8/2,2 мм</t>
  </si>
  <si>
    <t>Маркер перманентный OfficeSpace Contact красный 3 мм</t>
  </si>
  <si>
    <t>Маркер перманентный Attache Economy красный 2-3 мм</t>
  </si>
  <si>
    <t>Маркер перманентный Line Plus 2500UF красный 0,4 мм для CD/DVD</t>
  </si>
  <si>
    <t>Маркер перманентный OfficeSpace зеленый 3 мм</t>
  </si>
  <si>
    <t>Маркер перманентный Centropen белый 1,2 мм</t>
  </si>
  <si>
    <t>SMART-K.61-001</t>
  </si>
  <si>
    <t>SMART-K.61-004</t>
  </si>
  <si>
    <t>SMART-K.61-005</t>
  </si>
  <si>
    <t>SMART-K.61-006</t>
  </si>
  <si>
    <t>SMART-K.61-007</t>
  </si>
  <si>
    <t>SMART-K.61-008</t>
  </si>
  <si>
    <t>SMART-K.61-009</t>
  </si>
  <si>
    <t>SMART-K.61-011</t>
  </si>
  <si>
    <t>SMART-K.61-012</t>
  </si>
  <si>
    <t>SMART-K.61-013</t>
  </si>
  <si>
    <t>SMART-K.61-016</t>
  </si>
  <si>
    <t>SMART-K.61-017</t>
  </si>
  <si>
    <t>SMART-K.61-018</t>
  </si>
  <si>
    <t>Маркер меловой MunHwa Black Board Marker на водной основе 3 мм белый</t>
  </si>
  <si>
    <t>Маркер меловой MunHwa Chalk Marker на спиртовой основе 3 мм белый</t>
  </si>
  <si>
    <t>Маркер-краска Attache на нитро-основе 2 мм белый</t>
  </si>
  <si>
    <t>Маркер-краска Attache на нитро-основе 4 мм белый</t>
  </si>
  <si>
    <t>Маркер-краска Berlingo Uniline PA200 на нитро-основе 2 мм красный</t>
  </si>
  <si>
    <t>Маркер-краска MunHwa Extra Fine Paint Marker на нитро-основе 1 мм белый</t>
  </si>
  <si>
    <t>Маркер-краска Berlingo Uniline PA400 на нитро-основе 2-4 мм белый</t>
  </si>
  <si>
    <t>Маркер-краска Berlingo Uniline PA400 на нитро-основе 2-4 мм желтый</t>
  </si>
  <si>
    <t>Маркер-краска MunHwa PM-04 на нитро-основе 4 мм зеленый</t>
  </si>
  <si>
    <t>Маркер-краска MunHwa Slim на нитро-основе 2 мм золото</t>
  </si>
  <si>
    <t>Маркер-краска Berlingo Uniline PA400 на нитро-основе 2-4 мм синий</t>
  </si>
  <si>
    <t>2 мм</t>
  </si>
  <si>
    <t>4 мм</t>
  </si>
  <si>
    <t>2-4 мм</t>
  </si>
  <si>
    <t>золотой</t>
  </si>
  <si>
    <t>Маркер перманентный Edding e-790-2 на нитрокраске 2-3 мм красный</t>
  </si>
  <si>
    <t>SMART-K.66-001</t>
  </si>
  <si>
    <t>SMART-K.66-002</t>
  </si>
  <si>
    <t>SMART-K.66-003</t>
  </si>
  <si>
    <t>SMART-K.66-004</t>
  </si>
  <si>
    <t>SMART-K.66-005</t>
  </si>
  <si>
    <t>SMART-K.66-006</t>
  </si>
  <si>
    <t>SMART-K.66-007</t>
  </si>
  <si>
    <t>SMART-K.66-008</t>
  </si>
  <si>
    <t>SMART-K.66-009</t>
  </si>
  <si>
    <t>SMART-K.66-010</t>
  </si>
  <si>
    <t>SMART-K.66-011</t>
  </si>
  <si>
    <t>SMART-K.66-012</t>
  </si>
  <si>
    <t>Маркер текстовый STANGER оранжевый 1-5 мм</t>
  </si>
  <si>
    <t>1-5 мм</t>
  </si>
  <si>
    <t>SMART-K.68-011</t>
  </si>
  <si>
    <t>Калькулятор 12р Attache ATC-888-12F, черный настольный ПОЛНОРАЗМЕРНЫЙ, , шт</t>
  </si>
  <si>
    <t>GR-12C-WR-W-EP</t>
  </si>
  <si>
    <t>Калькулятор 12р Casio 35*155*209 мм, бордо GR-12C-WR-W-EP, , шт</t>
  </si>
  <si>
    <t>GR-12C-LB-W-EP</t>
  </si>
  <si>
    <t>Калькулятор 12р Casio 35*155*209 мм, голубой GR-12C-LB-W-EP, , шт</t>
  </si>
  <si>
    <t>GR-12-RG-W-EPоран</t>
  </si>
  <si>
    <t>Калькулятор 12р Casio 35*155*209 мм, оранжевый GR-12-RG-W-EPоран, , шт</t>
  </si>
  <si>
    <t>GR-12-PK-W-EPроз</t>
  </si>
  <si>
    <t>Калькулятор 12р Casio 35*155*209 мм, розовый GR-12-PK-W-EPроз, , шт</t>
  </si>
  <si>
    <t>GR-12-GN-W-EPсал</t>
  </si>
  <si>
    <t>Калькулятор 12р Casio 35*155*209 мм, салатовый GR-12-GN-W-EPсал, , шт</t>
  </si>
  <si>
    <t>GR-12-BU-W-EPсин</t>
  </si>
  <si>
    <t>Калькулятор 12р Casio 35*155*209 мм, синий GR-12-BU-W-EPсин, , шт</t>
  </si>
  <si>
    <t>GR-12-W-EP</t>
  </si>
  <si>
    <t>Калькулятор 12р Casio 35*155*209 мм, черный GR-12-W-EP, , шт</t>
  </si>
  <si>
    <t>888XBK</t>
  </si>
  <si>
    <t>Калькулятор 12р Citizen 31*158*203 мм, черный 888XBK, , шт</t>
  </si>
  <si>
    <t>CDB1201BK</t>
  </si>
  <si>
    <t>Калькулятор 12р Citizen 35*155*205 мм, черный CDB1201BK, , шт</t>
  </si>
  <si>
    <t>CDB1401BK</t>
  </si>
  <si>
    <t>Калькулятор 14р Citizen 35*155*205 мм, черный CDB1401BK, , шт</t>
  </si>
  <si>
    <t>Калькулятор 16р Attache Economy, черный, настольный ПОЛНОРАЗМЕРНЫЙ, , шт</t>
  </si>
  <si>
    <t>664S</t>
  </si>
  <si>
    <t>Калькулятор 16р Citizen 31*153*199 мм, черный 664S, , шт</t>
  </si>
  <si>
    <t>CDB1601-BK</t>
  </si>
  <si>
    <t>Калькулятор 16р Citizen 35*157*200 мм, черный CDB1601BK, , шт</t>
  </si>
  <si>
    <t>Клей ПВА 125г Attache Economy с дозатором, , шт</t>
  </si>
  <si>
    <t>Клей ПВА 65г Attache с дозатором, , шт</t>
  </si>
  <si>
    <t>Клей ПВА 85г Attache Economy, , шт</t>
  </si>
  <si>
    <t>L1628</t>
  </si>
  <si>
    <t>Клей ПВА 85г Berlingo с дозатором, , шт</t>
  </si>
  <si>
    <t>Клей-карандаш 15г Globus СТАНДАРТ, PVP основа (сырье BASF) 1012, , шт</t>
  </si>
  <si>
    <t>GS15_244</t>
  </si>
  <si>
    <t>Клей-карандаш 15г OfficeSpace, дисплей, , шт</t>
  </si>
  <si>
    <t>12202.02</t>
  </si>
  <si>
    <t>Клей-карандаш 20г Kores, , шт</t>
  </si>
  <si>
    <t>Клей-карандаш 21г Attache Economy, , шт</t>
  </si>
  <si>
    <t>K1512</t>
  </si>
  <si>
    <t>Клей-карандаш 21г Berlingo, , шт</t>
  </si>
  <si>
    <t>GS21_245</t>
  </si>
  <si>
    <t>Клей-карандаш 21г OfficeSpace, дисплей, , шт</t>
  </si>
  <si>
    <t>Клей-карандаш 36г Attache Economy, , шт</t>
  </si>
  <si>
    <t>K1513</t>
  </si>
  <si>
    <t>Клей-карандаш 36г Berlingo "Ultra", , шт</t>
  </si>
  <si>
    <t>GS36_246</t>
  </si>
  <si>
    <t>Клей-карандаш 36г OfficeSpace, дисплей, , шт</t>
  </si>
  <si>
    <t>12402.02</t>
  </si>
  <si>
    <t>Клей-карандаш 40г Kores_, , шт</t>
  </si>
  <si>
    <t>N5c48-12879</t>
  </si>
  <si>
    <t xml:space="preserve"> Тетрадь 48л А5 клетка, скрепка, картон крафт, Greenwich Line "Animal", , шт</t>
  </si>
  <si>
    <t>Т4бв96к_19077</t>
  </si>
  <si>
    <t xml:space="preserve"> Тетрадь 96л А4 клетка, скрепка, бумвинил, синий, OfficeSpace х, , шт</t>
  </si>
  <si>
    <t>Т5бв96к_16416</t>
  </si>
  <si>
    <t xml:space="preserve"> Тетрадь 96л А5 клетка, скрепка, бумвинил бордовый, OfficeSpace, , шт</t>
  </si>
  <si>
    <t>СБ160_6082</t>
  </si>
  <si>
    <t>Сменный блок 160л., А5, OfficeSpace, белый, эконом СБ160_6082, , шт</t>
  </si>
  <si>
    <t>С1078/5</t>
  </si>
  <si>
    <t>Тетрадь 12л А5 клетка (без слова тетрадь) школьная ф. 170*205, обл. офсет, арт. С1078/5, , шт</t>
  </si>
  <si>
    <t>С1079/1</t>
  </si>
  <si>
    <t>Тетрадь 12л А5 линейка (без слова тетрадь) школьная ф. 170*205, обл. офсет, арт. С1079/1, , шт</t>
  </si>
  <si>
    <t>Тетрадь 48л А4 клетка, на спирали,обл.картон, Графо, арт. 129819, , шт</t>
  </si>
  <si>
    <t>Т48А4л_13753</t>
  </si>
  <si>
    <t>Тетрадь 48л А4 линия ArtSpace "Моноколор. Colorful" Т48А4л_13753, , шт</t>
  </si>
  <si>
    <t>Т48к_24418</t>
  </si>
  <si>
    <t>Тетрадь 48л А5 клетка, скрепка "Men's passion" ArtSpace, арт. Т48к_24418, , шт</t>
  </si>
  <si>
    <t>Т48к_24326</t>
  </si>
  <si>
    <t>Тетрадь 48л А5 клетка, скрепка, "Верь в себя" ArtSpace, арт. Т48к_24326, , шт</t>
  </si>
  <si>
    <t>Т48кЭ_7660</t>
  </si>
  <si>
    <t>Тетрадь 48л А5 клетка, скрепка, "Микс. Ассорти", эконом, ArtSpace, Т48кЭ_7660, , шт</t>
  </si>
  <si>
    <t>Т48к_29659</t>
  </si>
  <si>
    <t>Тетрадь 48л А5 клетка, скрепка, "Стиль. Bright prints"  ArtSpace, арт. Т48к_29659, , шт</t>
  </si>
  <si>
    <t>Т48кЭ_24454</t>
  </si>
  <si>
    <t>Тетрадь 48л А5 клетка, скрепка, "Цветы. Garden flowers", эконом ArtSpace, , шт</t>
  </si>
  <si>
    <t>Тетрадь 48л А5 клетка, скрепка, блок-офсет Attache Alpha син/зелен, арт. 969505, , шт</t>
  </si>
  <si>
    <t>Т5бв48к_16413</t>
  </si>
  <si>
    <t>Тетрадь 48л А5 клетка, скрепка, бумвинил бордовый, OfficeSpace, , шт</t>
  </si>
  <si>
    <t>Т5бв48к_16411</t>
  </si>
  <si>
    <t>Тетрадь 48л А5 клетка, скрепка, бумвинил, синий, OfficeSpace, Т5бв48к_16411, , шт</t>
  </si>
  <si>
    <t>Т5бв48кЭ_8948</t>
  </si>
  <si>
    <t>Тетрадь 48л А5 клетка, скрепка, бумвинил, эконом, OfficeSpace, Т5бв48кЭ_8948, , шт</t>
  </si>
  <si>
    <t>Тетрадь 48л А5 клетка, скрепка, офсет-2 Attache Alpha фиол/красн вассорт, , шт</t>
  </si>
  <si>
    <t>Тетрадь 48л А5 клетка, скрепка, офсет-2 Attache Galaxy син/зел/жел/красс, , шт</t>
  </si>
  <si>
    <t>Тетрадь 48л А5 клетка, скрепка,мел.обл,офсет Королевские акулы в асс.48-5809, '1358135, , шт</t>
  </si>
  <si>
    <t>Т5ск488822</t>
  </si>
  <si>
    <t>Тетрадь 48л А5 линия BG "Lavender", эконом Т5ск48 8822, , шт</t>
  </si>
  <si>
    <t>Т80А4спк_26797</t>
  </si>
  <si>
    <t>Тетрадь 80л А4 клетка на гребне ArtSpace "Стиль. Precious moments", ВД-лак Т80А4спк_26797, , шт</t>
  </si>
  <si>
    <t>Т4гр809701</t>
  </si>
  <si>
    <t>Тетрадь 80л А4 клетка, на гребне BG "Orange work" Т4гр80 9701, , шт</t>
  </si>
  <si>
    <t>Т80л_26699</t>
  </si>
  <si>
    <t>Тетрадь 80л А5 линия, скрепка, ArtSpace "Путешествия. Mysterious castle", ВД-лак Т80л_26699, , шт</t>
  </si>
  <si>
    <t>Т4бв96к_19078</t>
  </si>
  <si>
    <t>Тетрадь 96л А4 клетка, скрепка, бумвинил, зеленый, OfficeSpace, арт.Т4бв96к_19078, , шт</t>
  </si>
  <si>
    <t>Т4бв96кЭ_8950</t>
  </si>
  <si>
    <t>Тетрадь 96л А4 клетка, скрепка, бумвинил, эконом, OfficeSpace, , шт</t>
  </si>
  <si>
    <t>Тсп4бв96к</t>
  </si>
  <si>
    <t>Тетрадь 96л А4 клетка, спираль, бумвинил, OfficeSpace, , шт</t>
  </si>
  <si>
    <t>Т96кЭ_23610</t>
  </si>
  <si>
    <t>Тетрадь 96л А5 клетка ArtSpace "Микс. Путешествия", эконом Т96кЭ_23610, , шт</t>
  </si>
  <si>
    <t>Т5гр969846</t>
  </si>
  <si>
    <t>Тетрадь 96л А5 клетка на гребне BG "Juicy plant" Т5гр96 9846, , шт</t>
  </si>
  <si>
    <t>TК596В152,58,32550</t>
  </si>
  <si>
    <t>Тетрадь 96л А5 клетка на спирали, бумвинил, ассорти, КБК, TК596В1 52, 58, 32 5 50, , шт</t>
  </si>
  <si>
    <t>С1117</t>
  </si>
  <si>
    <t>Тетрадь 96л А5 клетка, скоба,ф.170*205, серия Счастье, , шт</t>
  </si>
  <si>
    <t>Т96к_26701</t>
  </si>
  <si>
    <t>Тетрадь 96л А5 клетка, скрепка, ArtSpace "Путешествия. Let`s inspire", ВД-лак Т96к_26701, , шт</t>
  </si>
  <si>
    <t>Т5ск968943</t>
  </si>
  <si>
    <t>Тетрадь 96л А5 клетка, скрепка, BG "Ваще огонь", арт. Т5ск96 8943, , шт</t>
  </si>
  <si>
    <t>Т5бв96к_16415</t>
  </si>
  <si>
    <t>Тетрадь 96л А5 клетка, скрепка, бумвинил зеленый, OfficeSpace, , шт</t>
  </si>
  <si>
    <t>Т5бв96к_16414</t>
  </si>
  <si>
    <t>Тетрадь 96л А5 клетка, скрепка, бумвинил синий, OfficeSpace, , шт</t>
  </si>
  <si>
    <t>Т5бв96кЭ_8949</t>
  </si>
  <si>
    <t>Тетрадь 96л А5 клетка, скрепка, бумвинил, эконом, , шт</t>
  </si>
  <si>
    <t>Тетрадь 96л А5 клетка, скрепка, офсет Attache Лимоны в асс, арт.1154670, , шт</t>
  </si>
  <si>
    <t>Тсп5бв96к</t>
  </si>
  <si>
    <t>Тетрадь 96л А5 клетка, спираль, бумвинил OfficeSpace, , шт</t>
  </si>
  <si>
    <t>Т96л_36458</t>
  </si>
  <si>
    <t>Тетрадь 96л А5 линия ArtSpace "Стиль. Find yourself" Т96л_36458, , шт</t>
  </si>
  <si>
    <t>Т5ск96_вл9631</t>
  </si>
  <si>
    <t>Тетрадь 96л А5 линия BG "Steal your heart", выб. лак, неоновая краска Т5ск96_вл 9631, , шт</t>
  </si>
  <si>
    <t>Т5ск9610044</t>
  </si>
  <si>
    <t>Тетрадь 96л А5 линия BG "Top 1" Т5ск96 10044, , шт</t>
  </si>
  <si>
    <t>Т5бв96л_25007</t>
  </si>
  <si>
    <t>Т96л_13727</t>
  </si>
  <si>
    <t>Тетрадь 96л А5 линия, скрепка, ArtSpace "Моноколор. Blue&amp;Green" Т96л_13727, , шт</t>
  </si>
  <si>
    <t>Т96л_29869</t>
  </si>
  <si>
    <t>Тетрадь 96л А5 линия, скрепка, ArtSpace "Узоры. Fashion pattent" Т96л_29869, , шт</t>
  </si>
  <si>
    <t>ЛС-100-528</t>
  </si>
  <si>
    <t xml:space="preserve"> Линейка 100см, стальная, ArtSpace, , шт</t>
  </si>
  <si>
    <t>Линейка 15см №1 School пластик бирюза, , шт</t>
  </si>
  <si>
    <t>Линейка 20см, пластиковая желтая, №1 School, , шт</t>
  </si>
  <si>
    <t>ЛН10</t>
  </si>
  <si>
    <t>Линейка 20см, пластиковая классические цвета, ассорти, Стамм, , шт</t>
  </si>
  <si>
    <t>Линейка 20см, стальная Attache, , шт</t>
  </si>
  <si>
    <t>ЛН30</t>
  </si>
  <si>
    <t>Линейка 30см, пластиковая классические цвета, ассорти, Стамм, , шт</t>
  </si>
  <si>
    <t>Линейка 30см, пластиковая прозрачная ассорти, Attache Economy, , шт</t>
  </si>
  <si>
    <t>Линейка 30см, пластиковая черная Attache Economy, , шт</t>
  </si>
  <si>
    <t>Линейка 30см, стальная Attache, , шт</t>
  </si>
  <si>
    <t>ЛН93</t>
  </si>
  <si>
    <t>Линейка 50см, пластиковая флуоресцентная, ассорти Стамм, , шт</t>
  </si>
  <si>
    <t>Линейка 50см, стальная, Комус, , шт</t>
  </si>
  <si>
    <t>Длина</t>
  </si>
  <si>
    <t>Материал</t>
  </si>
  <si>
    <t>Сталь</t>
  </si>
  <si>
    <t>Пластик</t>
  </si>
  <si>
    <t>Линейка ArtSpace стальная пластиковая 100 см</t>
  </si>
  <si>
    <t>Линейка Attache стальная пластиковая 20 см</t>
  </si>
  <si>
    <t>Линейка Attache стальная 30 см</t>
  </si>
  <si>
    <t>Линейка Комус стальная 50 см</t>
  </si>
  <si>
    <t>100 см</t>
  </si>
  <si>
    <t>15 см</t>
  </si>
  <si>
    <t>20 см</t>
  </si>
  <si>
    <t>30 см</t>
  </si>
  <si>
    <t>50 см</t>
  </si>
  <si>
    <t>бирюзовый</t>
  </si>
  <si>
    <t>Линейка School пластиковая 15 см бирюзовая</t>
  </si>
  <si>
    <t>Линейка School пластиковая 20 см желтая</t>
  </si>
  <si>
    <t>Линейка Стамм пластиковая 20 см ассорти</t>
  </si>
  <si>
    <t>Линейка Стамм пластиковая 30 см ассорти</t>
  </si>
  <si>
    <t>Линейка Attache Economy пластиковая 30 см ассорти</t>
  </si>
  <si>
    <t>Линейка Attache Economy пластиковая 30 см черная</t>
  </si>
  <si>
    <t>Линейка Стамм пластиковая 50 см ассорти</t>
  </si>
  <si>
    <t>SMART-K.22-001</t>
  </si>
  <si>
    <t>SMART-K.22-002</t>
  </si>
  <si>
    <t>SMART-K.22-005</t>
  </si>
  <si>
    <t>SMART-K.22-006</t>
  </si>
  <si>
    <t>SMART-K.22-007</t>
  </si>
  <si>
    <t>SMART-K.22-008</t>
  </si>
  <si>
    <t>SMART-K.22-009</t>
  </si>
  <si>
    <t>SMART-K.22-010</t>
  </si>
  <si>
    <t>SMART-K.22-011</t>
  </si>
  <si>
    <t>SMART-K.22-012</t>
  </si>
  <si>
    <t>SMART-K.22-013</t>
  </si>
  <si>
    <t>192 х 145 х 45 мм</t>
  </si>
  <si>
    <t>35 x 155 x 209 мм</t>
  </si>
  <si>
    <t>бордо</t>
  </si>
  <si>
    <t>салатовый</t>
  </si>
  <si>
    <t>31 х 158 х 203 мм</t>
  </si>
  <si>
    <t>31 х 153 х 199 мм</t>
  </si>
  <si>
    <t>35 х 157 х 200 мм</t>
  </si>
  <si>
    <t>35 x 155 x 205 мм</t>
  </si>
  <si>
    <t>190 х 145 х 45 мм</t>
  </si>
  <si>
    <t>Калькулятор 12р Attache ATC-888-12F черный настольный полноразмерный</t>
  </si>
  <si>
    <t>Калькулятор 16р Attache Economy черный настольный полноразмерный</t>
  </si>
  <si>
    <t>Калькулятор 12р Casio 35 х 155 х 209 мм бордо GR-12C-WR-W-EP</t>
  </si>
  <si>
    <t>Калькулятор 12р Casio 35 х 155 х 209 мм голубой GR-12C-LB-W-EP</t>
  </si>
  <si>
    <t>Калькулятор 12р Casio 35 х 155 х 209 мм оранжевый GR-12-RG-W-Epоран</t>
  </si>
  <si>
    <t>Калькулятор 12р Casio 35 х 155 х 209 мм розовый GR-12-PK-W-Epроз</t>
  </si>
  <si>
    <t>Калькулятор 12р Casio 35 х 155 х 209 мм салатовый GR-12-GN-W-Epсал</t>
  </si>
  <si>
    <t>Калькулятор 12р Casio 35 х 155 х 209 мм синий GR-12-BU-W-Epсин</t>
  </si>
  <si>
    <t>Калькулятор 12р Casio 35 х 155 х 209 мм черный GR-12-W-EP</t>
  </si>
  <si>
    <t>Калькулятор 12р Citizen 31 х 158 х 203 мм черный 888XBK</t>
  </si>
  <si>
    <t>Калькулятор 12р Citizen 35 х 155 х 205 мм черный CDB1201BK</t>
  </si>
  <si>
    <t>Калькулятор 14р Citizen 35 х 155 х 205 мм черный CDB1401BK</t>
  </si>
  <si>
    <t>Калькулятор 16р Citizen 31 х 153 х 199 мм черный 664S</t>
  </si>
  <si>
    <t>Калькулятор 16р Citizen 35 х 157 х 200 мм черный CDB1601BK</t>
  </si>
  <si>
    <t>SMART-K.34-001</t>
  </si>
  <si>
    <t>SMART-K.34-002</t>
  </si>
  <si>
    <t>SMART-K.34-003</t>
  </si>
  <si>
    <t>SMART-K.34-004</t>
  </si>
  <si>
    <t>SMART-K.34-005</t>
  </si>
  <si>
    <t>SMART-K.34-006</t>
  </si>
  <si>
    <t>SMART-K.34-007</t>
  </si>
  <si>
    <t>SMART-K.34-008</t>
  </si>
  <si>
    <t>SMART-K.34-009</t>
  </si>
  <si>
    <t>SMART-K.34-010</t>
  </si>
  <si>
    <t>SMART-K.34-011</t>
  </si>
  <si>
    <t>SMART-K.34-012</t>
  </si>
  <si>
    <t>SMART-K.34-013</t>
  </si>
  <si>
    <t>SMART-K.34-014</t>
  </si>
  <si>
    <t>Вес</t>
  </si>
  <si>
    <t>ПВА</t>
  </si>
  <si>
    <t>клей-карандаш</t>
  </si>
  <si>
    <t>125 г</t>
  </si>
  <si>
    <t>65 г</t>
  </si>
  <si>
    <t>85 г</t>
  </si>
  <si>
    <t>15 г</t>
  </si>
  <si>
    <t>20 г</t>
  </si>
  <si>
    <t>21 г</t>
  </si>
  <si>
    <t>36 г</t>
  </si>
  <si>
    <t>40 г</t>
  </si>
  <si>
    <t>Клей ПВА Attache Economy с дозатором 125 г</t>
  </si>
  <si>
    <t>Клей ПВА Attache с дозатором 65 г</t>
  </si>
  <si>
    <t>Клей ПВА Attache Economy 85 г</t>
  </si>
  <si>
    <t>Клей ПВА Berlingo с дозатором 85 г</t>
  </si>
  <si>
    <t>Клей-карандаш Globus СТАНДАРТ 15 г</t>
  </si>
  <si>
    <t>Клей-карандаш OfficeSpace 15 г</t>
  </si>
  <si>
    <t>Клей-карандаш Kores 20 г</t>
  </si>
  <si>
    <t>Клей-карандаш Attache Economy 21 г</t>
  </si>
  <si>
    <t>Клей-карандаш Berlingo 21 г</t>
  </si>
  <si>
    <t>Клей-карандаш OfficeSpace 21 г</t>
  </si>
  <si>
    <t>Клей-карандаш Attache Economy 36 г</t>
  </si>
  <si>
    <t>Клей-карандаш Berlingo Ultra 36 г</t>
  </si>
  <si>
    <t>Клей-карандаш OfficeSpace 36 г</t>
  </si>
  <si>
    <t>Клей-карандаш Kores 40 г</t>
  </si>
  <si>
    <t>SMART-K.18-001</t>
  </si>
  <si>
    <t>SMART-K.18-004</t>
  </si>
  <si>
    <t>SMART-K.18-005</t>
  </si>
  <si>
    <t>SMART-K.18-006</t>
  </si>
  <si>
    <t>SMART-K.18-007</t>
  </si>
  <si>
    <t>SMART-K.18-008</t>
  </si>
  <si>
    <t>SMART-K.18-009</t>
  </si>
  <si>
    <t>SMART-K.18-010</t>
  </si>
  <si>
    <t>SMART-K.18-011</t>
  </si>
  <si>
    <t>SMART-K.18-012</t>
  </si>
  <si>
    <t>SMART-K.18-013</t>
  </si>
  <si>
    <t>SMART-K.18-014</t>
  </si>
  <si>
    <t>SMART-K.18-015</t>
  </si>
  <si>
    <t>SMART-K.18-016</t>
  </si>
  <si>
    <t>SMART-K.11-001</t>
  </si>
  <si>
    <t>SMART-K.11-002</t>
  </si>
  <si>
    <t>SMART-K.11-006</t>
  </si>
  <si>
    <t>SMART-K.11-007</t>
  </si>
  <si>
    <t>SMART-K.11-008</t>
  </si>
  <si>
    <t>SMART-K.11-009</t>
  </si>
  <si>
    <t>SMART-K.11-010</t>
  </si>
  <si>
    <t>SMART-K.11-011</t>
  </si>
  <si>
    <t>SMART-K.11-012</t>
  </si>
  <si>
    <t>SMART-K.11-013</t>
  </si>
  <si>
    <t>SMART-K.11-014</t>
  </si>
  <si>
    <t>SMART-K.11-015</t>
  </si>
  <si>
    <t>SMART-K.11-016</t>
  </si>
  <si>
    <t>SMART-K.11-017</t>
  </si>
  <si>
    <t>SMART-K.11-018</t>
  </si>
  <si>
    <t>SMART-K.11-019</t>
  </si>
  <si>
    <t>SMART-K.11-020</t>
  </si>
  <si>
    <t>SMART-K.11-021</t>
  </si>
  <si>
    <t>SMART-K.11-022</t>
  </si>
  <si>
    <t>SMART-K.11-023</t>
  </si>
  <si>
    <t>SMART-K.11-024</t>
  </si>
  <si>
    <t>SMART-K.11-025</t>
  </si>
  <si>
    <t>SMART-K.11-026</t>
  </si>
  <si>
    <t>SMART-K.11-027</t>
  </si>
  <si>
    <t>SMART-K.11-028</t>
  </si>
  <si>
    <t>SMART-K.11-029</t>
  </si>
  <si>
    <t>SMART-K.11-032</t>
  </si>
  <si>
    <t>SMART-K.11-033</t>
  </si>
  <si>
    <t>SMART-K.11-034</t>
  </si>
  <si>
    <t>SMART-K.11-035</t>
  </si>
  <si>
    <t>SMART-K.11-036</t>
  </si>
  <si>
    <t>SMART-K.11-037</t>
  </si>
  <si>
    <t>SMART-K.11-038</t>
  </si>
  <si>
    <t>SMART-K.11-039</t>
  </si>
  <si>
    <t>SMART-K.11-040</t>
  </si>
  <si>
    <t>SMART-K.11-041</t>
  </si>
  <si>
    <t>SMART-K.11-042</t>
  </si>
  <si>
    <t>SMART-K.11-043</t>
  </si>
  <si>
    <t>SMART-K.11-044</t>
  </si>
  <si>
    <t>SMART-K.11-045</t>
  </si>
  <si>
    <t>SMART-K.11-046</t>
  </si>
  <si>
    <t>SMART-K.11-047</t>
  </si>
  <si>
    <t>SMART-K.11-048</t>
  </si>
  <si>
    <t>SMART-K.11-049</t>
  </si>
  <si>
    <t>Разметка</t>
  </si>
  <si>
    <t>48 л</t>
  </si>
  <si>
    <t>96 л</t>
  </si>
  <si>
    <t>12 л</t>
  </si>
  <si>
    <t>160 л</t>
  </si>
  <si>
    <t>80 и</t>
  </si>
  <si>
    <t>клетка</t>
  </si>
  <si>
    <t>линейка</t>
  </si>
  <si>
    <t>Тетрадь А5 48 л линейка BG Lavender эконом</t>
  </si>
  <si>
    <t>Тетрадь А5 48 л клетка Королевские акулы в ассортименте</t>
  </si>
  <si>
    <t>Тетрадь А5 48 л клетка Attache Galaxy</t>
  </si>
  <si>
    <t>Тетрадь А5 48 л клетка OfficeSpace эконом</t>
  </si>
  <si>
    <t>Тетрадь А5 48 л клетка OfficeSpace синий</t>
  </si>
  <si>
    <t>Тетрадь А5 48 л клетка OfficeSpace бордовый</t>
  </si>
  <si>
    <t>Тетрадь А5 48 л клетка Attache Alpha синий/зеленый</t>
  </si>
  <si>
    <t>Тетрадь А5 48 л клетка Attache Alpha фиолетовый/красный</t>
  </si>
  <si>
    <t>Тетрадь А5 48 л клетка Цветы Garden flowers ArtSpace</t>
  </si>
  <si>
    <t>Тетрадь А5 48 л клетка Стиль Bright prints ArtSpace</t>
  </si>
  <si>
    <t>Тетрадь А5 48 л клетка Микс Ассорти ArtSpace</t>
  </si>
  <si>
    <t>Тетрадь А5 48 л клетка Верь в себя ArtSpace</t>
  </si>
  <si>
    <t>Тетрадь А5 48 л клетка Men's passion ArtSpace</t>
  </si>
  <si>
    <t>Тетрадь А5 48 л клетка Greenwich Line Animal</t>
  </si>
  <si>
    <t>Тетрадь школьная А5 12 л клетка без слово тетрадь</t>
  </si>
  <si>
    <t>Тетрадь школьная А5 12 л линейка без слово тетрадь</t>
  </si>
  <si>
    <t>Сменный блок OfficeSpace белый эконом 160 л</t>
  </si>
  <si>
    <t>Тетрадь А5 80 л линейка ArtSpace Путешествия Mysterious castle</t>
  </si>
  <si>
    <t>Тетрадь А5 96 л линейка ArtSpace Узоры Fashion pattent</t>
  </si>
  <si>
    <t>Тетрадь А5 96 л линейка ArtSpace Моноколор Blue&amp;Green</t>
  </si>
  <si>
    <t>Тетрадь А5 96 л линейка BG Top 1</t>
  </si>
  <si>
    <t>Тетрадь А5 96 л линейка BG Steal your heart</t>
  </si>
  <si>
    <r>
      <t xml:space="preserve">Тетрадь А5 96 л линейка </t>
    </r>
    <r>
      <rPr>
        <b/>
        <sz val="11"/>
        <color theme="1"/>
        <rFont val="Calibri"/>
        <family val="2"/>
        <charset val="204"/>
        <scheme val="minor"/>
      </rPr>
      <t>ArtSpace Стиль Find yourself</t>
    </r>
  </si>
  <si>
    <t>Тетрадь А5 96 л клетка Attache Лимоны</t>
  </si>
  <si>
    <t>Тетрадь 96л А5 линия OfficeSpace, бумвинил, эконом Т5бв96л_25007, , шт</t>
  </si>
  <si>
    <t>Тетрадь А5 96 л линейка OfficeSpace бумвинил на скрепке</t>
  </si>
  <si>
    <t>Тетрадь А5 96 л клетка OfficeSpace бумвинил на спирали</t>
  </si>
  <si>
    <t>Тетрадь А5 96 л клетка OfficeSpace бумвинил эконом</t>
  </si>
  <si>
    <t>Тетрадь А5 96 л клетка OfficeSpace бумвинил зеленый</t>
  </si>
  <si>
    <t>Тетрадь А5 96 л клетка OfficeSpace бумвинил синий</t>
  </si>
  <si>
    <t>Тетрадь А5 96 л клетка BG Ваще огонь</t>
  </si>
  <si>
    <t>Тетрадь А5 96 л клетка ArtSpace Путешествия Let`s inspire</t>
  </si>
  <si>
    <t>Тетрадь А5 96 л клетка Счастье</t>
  </si>
  <si>
    <t>Тетрадь А5 96 л клетка бумвинил ассорти КБК</t>
  </si>
  <si>
    <t>Тетрадь А5 96 л клетка BG Juicy plant</t>
  </si>
  <si>
    <t>Тетрадь А5 96 л клетка ArtSpace Микс Путешествия</t>
  </si>
  <si>
    <t>Тетрадь А5 96 л клетка OfficeSpace бумвинил бордовый</t>
  </si>
  <si>
    <t>Тетрадь А4 96 л клетка OfficeSpace бумвинил на спирали</t>
  </si>
  <si>
    <t>Тетрадь А4 96 л клетка OfficeSpace бумвинил синяя</t>
  </si>
  <si>
    <t>Тетрадь А4 96 л клетка OfficeSpace бумвинил зеленая</t>
  </si>
  <si>
    <t>Тетрадь А4 96 л клетка OfficeSpace бумвинил эконом</t>
  </si>
  <si>
    <t>Тетрадь А4 80 л клетка BG Orange work</t>
  </si>
  <si>
    <t>Тетрадь А4 80 л клетка ArtSpace Стиль Precious moments</t>
  </si>
  <si>
    <t>Тетрадь А4 48 л линейка ArtSpace Моноколор Colorful</t>
  </si>
  <si>
    <t>Тетрадь А4 48 л клетка Графо</t>
  </si>
  <si>
    <t>MOD-SRL-45(G)</t>
  </si>
  <si>
    <t>Антистеплер "RAION" MOD-SRL-45, зеленый, , шт</t>
  </si>
  <si>
    <t>MOD-SRL-45(BL)</t>
  </si>
  <si>
    <t>Антистеплер "RAION" MOD-SRL-45, черный, , шт</t>
  </si>
  <si>
    <t>SR-200(R)</t>
  </si>
  <si>
    <t>Антистеплер "RAION" SR-200, магнитный отсек для скоб, скобы №10, №24 красный, , шт</t>
  </si>
  <si>
    <t>SR-245(LB)</t>
  </si>
  <si>
    <t>Антистеплер "RAION" SR-245, магнитный отсек для скоб, скобы №24/6, №26/6 голубой, , шт</t>
  </si>
  <si>
    <t>SRL-45(GR)</t>
  </si>
  <si>
    <t>Антистеплер "RAION" SRL-45, серый, , шт</t>
  </si>
  <si>
    <t>SRL-45(BL)</t>
  </si>
  <si>
    <t>Антистеплер "RAION" SRL-45, черный, , шт</t>
  </si>
  <si>
    <t>SRC-100(W)</t>
  </si>
  <si>
    <t>Антистеплер+нож 3В1 "RAION" SRC-100, для скоб №10, 24/6, 26/6 и ВВ белый, , шт</t>
  </si>
  <si>
    <t>SRC-100(Y)</t>
  </si>
  <si>
    <t>Антистеплер+нож 3В1 "RAION" SRC-100, для скоб №10, 24/6, 26/6 и ВВ желтый, , шт</t>
  </si>
  <si>
    <t>2016(BL)</t>
  </si>
  <si>
    <t>Дырокол "RAION" 2016, 160 листов., черный,  арт. 2016, , шт</t>
  </si>
  <si>
    <t>2032(BL)</t>
  </si>
  <si>
    <t>Дырокол "RAION" 2032, 300 листов, черный, , шт</t>
  </si>
  <si>
    <t>2040(BL)</t>
  </si>
  <si>
    <t>Дырокол "RAION" 2040, 4 отверстия, 16 листов. черный, , шт</t>
  </si>
  <si>
    <t>4016(BL)</t>
  </si>
  <si>
    <t>Дырокол "RAION" 4016, 4отверстия, 160 листов, черный, , шт</t>
  </si>
  <si>
    <t>52(B)</t>
  </si>
  <si>
    <t>Дырокол "RAION" 52, 10листов, синий, , шт</t>
  </si>
  <si>
    <t>52(BL)</t>
  </si>
  <si>
    <t>Дырокол "RAION" 52, 10листов, черный, , шт</t>
  </si>
  <si>
    <t>520(G)</t>
  </si>
  <si>
    <t>Дырокол "RAION" 520, 25 листов, зеленый, , шт</t>
  </si>
  <si>
    <t>520(R)</t>
  </si>
  <si>
    <t>Дырокол "RAION" 520, 25 листов, красный, , шт</t>
  </si>
  <si>
    <t>520(OR)</t>
  </si>
  <si>
    <t>Дырокол "RAION" 520, 25 листов, оранжевый, , шт</t>
  </si>
  <si>
    <t>520(B)</t>
  </si>
  <si>
    <t>Дырокол "RAION" 520, 25 листов, синий, , шт</t>
  </si>
  <si>
    <t>520(BL)</t>
  </si>
  <si>
    <t>Дырокол "RAION" 520, 25 листов, черный, , шт</t>
  </si>
  <si>
    <t>600G(NG)</t>
  </si>
  <si>
    <t>Дырокол "RAION" 600G, NEW, 22 листа, линейка, зеленый неон, , шт</t>
  </si>
  <si>
    <t>600G(OR)</t>
  </si>
  <si>
    <t>Дырокол "RAION" 600G, NEW, 22 листа, линейка, оранжевый, , шт</t>
  </si>
  <si>
    <t>600G(LG)</t>
  </si>
  <si>
    <t>Дырокол "RAION" 600G, NEW, 22 листа, линейка, салатовый, 600G(LG), , шт</t>
  </si>
  <si>
    <t>600G(B)</t>
  </si>
  <si>
    <t>Дырокол "RAION" 600G, NEW, 22 листа, линейка, синий, , шт</t>
  </si>
  <si>
    <t>600G(BL)</t>
  </si>
  <si>
    <t>Дырокол "RAION" 600G, NEW, 22 листа, линейка, черный, , шт</t>
  </si>
  <si>
    <t>700(B)</t>
  </si>
  <si>
    <t>Дырокол "RAION" 700, 36 листов, синий,, , шт</t>
  </si>
  <si>
    <t>720(R)</t>
  </si>
  <si>
    <t>Дырокол "RAION" 720, 36 листов, красный, , шт</t>
  </si>
  <si>
    <t>720(B)</t>
  </si>
  <si>
    <t>Дырокол "RAION" 720, 36 листов, синий, , шт</t>
  </si>
  <si>
    <t>720(BL)</t>
  </si>
  <si>
    <t>Дырокол "RAION" 720, 36 листов, черный, 720(BL), , шт</t>
  </si>
  <si>
    <t>800/HP-45(GR)</t>
  </si>
  <si>
    <t>Дырокол "RAION" 800, 65листов, серый, , шт</t>
  </si>
  <si>
    <t>800/HP-45(BL)</t>
  </si>
  <si>
    <t>Дырокол "RAION" 800, 65листов, черный, , шт</t>
  </si>
  <si>
    <t>KDP-40(G)</t>
  </si>
  <si>
    <t>Дырокол "RAION" KDP-40, 40 листов, зеленый, , шт</t>
  </si>
  <si>
    <t>KDP-40(R)</t>
  </si>
  <si>
    <t>Дырокол "RAION" KDP-40, 40 листов, красный, , шт</t>
  </si>
  <si>
    <t>KDP-40(OR)</t>
  </si>
  <si>
    <t>Дырокол "RAION" KDP-40, 40 листов, оранжевый, , шт</t>
  </si>
  <si>
    <t>KDP-40сал</t>
  </si>
  <si>
    <t>Дырокол "RAION" KDP-40, 40 листов, салатовый, , шт</t>
  </si>
  <si>
    <t>KDP-40(B)</t>
  </si>
  <si>
    <t>Дырокол "RAION" KDP-40, 40 листов, синий, , шт</t>
  </si>
  <si>
    <t>KDP-40(BL)</t>
  </si>
  <si>
    <t>Дырокол "RAION" KDP-40, 40 листов, черный, , шт</t>
  </si>
  <si>
    <t>KDP-60(G)</t>
  </si>
  <si>
    <t>Дырокол "RAION" KDP-60, 55 листов, зеленый, , шт</t>
  </si>
  <si>
    <t>KDP-60(R)</t>
  </si>
  <si>
    <t>Дырокол "RAION" KDP-60, 55 листов, красный, , шт</t>
  </si>
  <si>
    <t>KDP-60(OR)</t>
  </si>
  <si>
    <t>Дырокол "RAION" KDP-60, 55 листов, оранжевый, KDP-60(OR), , шт</t>
  </si>
  <si>
    <t>KDP-60сал</t>
  </si>
  <si>
    <t>Дырокол "RAION" KDP-60, 55 листов, салатовый, , шт</t>
  </si>
  <si>
    <t>KDP-60(B)</t>
  </si>
  <si>
    <t>Дырокол "RAION" KDP-60, 55 листов, синий, , шт</t>
  </si>
  <si>
    <t>KDP-60(BL)</t>
  </si>
  <si>
    <t>Дырокол "RAION" KDP-60, 55 листов, черный, , шт</t>
  </si>
  <si>
    <t>MOD-10PP(LB)</t>
  </si>
  <si>
    <t>Дырокол "RAION" MOD-10PP, 10листов, голубой, , шт</t>
  </si>
  <si>
    <t>MOD-10PP(GN)</t>
  </si>
  <si>
    <t>Дырокол "RAION" MOD-10PP, 10листов, зеленый NEON, , шт</t>
  </si>
  <si>
    <t>MOD-10PP(OR)</t>
  </si>
  <si>
    <t>Дырокол "RAION" MOD-10PP, 10листов, оранжевый, , шт</t>
  </si>
  <si>
    <t>MOD-10PPNEON(PN)</t>
  </si>
  <si>
    <t>Дырокол "RAION" MOD-10PP, 10листов, розовый NEON, , шт</t>
  </si>
  <si>
    <t>MOD-10PP(LG)</t>
  </si>
  <si>
    <t>Дырокол "RAION" MOD-10PP, 10листов, салатовый, , шт</t>
  </si>
  <si>
    <t>MOD-10PP(BL)</t>
  </si>
  <si>
    <t>Дырокол "RAION" MOD-10PP, 10листов, черный, , шт</t>
  </si>
  <si>
    <t>MOD-20PP(GN)</t>
  </si>
  <si>
    <t>Дырокол "RAION" MOD-20PP, 12листов, линейка, зеленый NEON, , шт</t>
  </si>
  <si>
    <t>MOD-20PP(R)</t>
  </si>
  <si>
    <t>Дырокол "RAION" MOD-20PP, 12листов, линейка, красный, , шт</t>
  </si>
  <si>
    <t>MOD-20PP(OR)</t>
  </si>
  <si>
    <t>Дырокол "RAION" MOD-20PP, 12листов, линейка, оранжевый, , шт</t>
  </si>
  <si>
    <t>MOD-20PP(BL)</t>
  </si>
  <si>
    <t>Дырокол "RAION" MOD-20PP, 12листов, линейка, черный, , шт</t>
  </si>
  <si>
    <t>MOD-35PP(GN)</t>
  </si>
  <si>
    <t>Дырокол "RAION" MOD-35PP, 30листов, линейка, зеленый NEON, , шт</t>
  </si>
  <si>
    <t>MOD-35PP(R)</t>
  </si>
  <si>
    <t>Дырокол "RAION" MOD-35PP, 30листов, линейка, красный, , шт</t>
  </si>
  <si>
    <t>MOD-35PP(OR)</t>
  </si>
  <si>
    <t>Дырокол "RAION" MOD-35PP, 30листов, линейка, оранжевый, , шт</t>
  </si>
  <si>
    <t>MOD-35PP(B)</t>
  </si>
  <si>
    <t>Дырокол "RAION" MOD-35PP, 30листов, линейка, синий, , шт</t>
  </si>
  <si>
    <t>MOD-35PP(BL)</t>
  </si>
  <si>
    <t>Дырокол "RAION" MOD-35PP, 30листов, линейка, черный, , шт</t>
  </si>
  <si>
    <t>SHP-20(BL)/1</t>
  </si>
  <si>
    <t>Дырокол "RAION" SHP-20 ОДНО ОТВЕРСТИЕ, 20листов, черный, матовое покрытие, , шт</t>
  </si>
  <si>
    <t>SHP-20(B)/1</t>
  </si>
  <si>
    <t>Дырокол "RAION" SHP-20 ОДНО ОТВЕРСТИЕ, синий, 20 листов, матовое покрытие, , шт</t>
  </si>
  <si>
    <t>C-10FC(BL)</t>
  </si>
  <si>
    <t>Степлер "RAION" C-10FC, 10л., мет механизм,  глубина захвата 25мм,  черный, антистеплер, , шт</t>
  </si>
  <si>
    <t>E-335N</t>
  </si>
  <si>
    <t>Степлер "RAION" E-335N, 30л, №24/6, 26/6, поворот. мех., быстрая загрузка, глубина захвата 70мм.., , шт</t>
  </si>
  <si>
    <t>HD-10A(B)</t>
  </si>
  <si>
    <t>Степлер "RAION" HD-10A, 20 л, металл.механизм, глубина захвата 52мм, синий, антистеплер, , шт</t>
  </si>
  <si>
    <t>HD-10A(BL)</t>
  </si>
  <si>
    <t>Степлер "RAION" HD-10A, 20 л, металл.механизм, глубина захвата 52мм, черный, антистеплер, , шт</t>
  </si>
  <si>
    <t>HD-10A(GR)</t>
  </si>
  <si>
    <t>Степлер "RAION" HD-10A, 20 л, металл.механизм, глубина захвата 52мм,серый, антистеплер, , шт</t>
  </si>
  <si>
    <t>HD-210L(BL)</t>
  </si>
  <si>
    <t>Степлер "RAION" HD-210L, 30л, №24/6, 26/6, пов.мех,быстрая загр, мет.мех,глуб зах 105мм,индик,черный, , шт</t>
  </si>
  <si>
    <t>HD-210S(GR)</t>
  </si>
  <si>
    <t>Степлер "RAION" HD-210S, 30л, №24/6, 26/6, пов.мех,поле подписи,мет.мех,глуб зах105мм,индик, серый, , шт</t>
  </si>
  <si>
    <t>HD-210S(BL)</t>
  </si>
  <si>
    <t>Степлер "RAION" HD-210S, 30л, №24/6, 26/6, пов.мех,поле подписи,мет.мех,глуб зах105мм,индик,черный, , шт</t>
  </si>
  <si>
    <t>HD-45сер</t>
  </si>
  <si>
    <t>Степлер "RAION" HD-45, 30л, №24/6,26/6, быстрая загруз, антистеплер, глуб захвата 64мм.,серый, , шт</t>
  </si>
  <si>
    <t>HD-45черн</t>
  </si>
  <si>
    <t>Степлер "RAION" HD-45, 30л, №24/6,26/6, быстрая загруз, антистеплер, глуб захвата 64мм.,черный, , шт</t>
  </si>
  <si>
    <t>HD-45N(GR)</t>
  </si>
  <si>
    <t>Степлер "RAION" HD-45N, 30л, №24/6, 26/6, поворот. мех., быстрая загрузка, глуб зах 64мм, серый, , шт</t>
  </si>
  <si>
    <t>HD-45N(B)</t>
  </si>
  <si>
    <t>Степлер "RAION" HD-45N, 30л, №24/6,26/6, поворот. мех., быстрая загрузка, глубина захвата 64мм,синий, , шт</t>
  </si>
  <si>
    <t>HDM-210(LB)</t>
  </si>
  <si>
    <t>Степлер "RAION" HDM-210, 30 л., скобы №24/6, 26/6, металл.механизм,глуб захвата 120мм, голубой, , шт</t>
  </si>
  <si>
    <t>HDM-35(W)</t>
  </si>
  <si>
    <t>Степлер "RAION" HDM-35, 30 л, №24/6,26/6,цельномет, пов. мех, антистеплер,глубина захвата 62мм,белый, , шт</t>
  </si>
  <si>
    <t>HDM-35(BL)</t>
  </si>
  <si>
    <t>Степлер "RAION" HDM-35, 30 л, №24/6,26/6,цельномет, пов.мех,антистеплер,глуб зах 62мм, черный, , шт</t>
  </si>
  <si>
    <t>HDM-35(GN)</t>
  </si>
  <si>
    <t>Степлер "RAION" HDM-35, 30 л, №24/6,26/6,цельномет, пов.мех,антистеплер,глуб зах 62мм,зеленый NEON, , шт</t>
  </si>
  <si>
    <t>HDM-45(W)</t>
  </si>
  <si>
    <t>Степлер "RAION" HDM-45, 30л, №24/6,26/6, цельномет, пов. мех, антистеплер, глуб захвата 78мм, белый, , шт</t>
  </si>
  <si>
    <t>HDM-45(LB)</t>
  </si>
  <si>
    <t>Степлер "RAION" HDM-45, 30л, №24/6,26/6, цельномет, поворот. мех, антистеплер, глуб зах 78мм,голубой, , шт</t>
  </si>
  <si>
    <t>HDZ-45(GN)</t>
  </si>
  <si>
    <t>Степлер "RAION" HDZ-45, 30л, №24/6,26/6, быстрая загрузка, антистеплер, глуб зах 62мм, зеленый NEON, , шт</t>
  </si>
  <si>
    <t>HDZ-45(BL)</t>
  </si>
  <si>
    <t>Степлер "RAION" HDZ-45, 30л, №24/6,26/6, быстрая загрузка, антистеплер, глуб зах 62мм. черный, , шт</t>
  </si>
  <si>
    <t>M-10(G)</t>
  </si>
  <si>
    <t>Степлер "RAION" M-10, 10 л, мет.механизм, антистеплер, быстрая загрузка, глуб зах 18мм, зеленый, , шт</t>
  </si>
  <si>
    <t>M-10(P)</t>
  </si>
  <si>
    <t>Степлер "RAION" M-10, 10 л, мет.механизм, антистеплер, быстрая загрузка, глуб зах 18мм, розовый, , шт</t>
  </si>
  <si>
    <t>MINI-45салат.</t>
  </si>
  <si>
    <t>Степлер "RAION" MINI-45, 20л, №24/6,26/6, быстрая загрузка, антистеплер, глуб зах35мм салатовый, , шт</t>
  </si>
  <si>
    <t>MINI-45черн</t>
  </si>
  <si>
    <t>Степлер "RAION" MINI-45, 20л, №24/6,26/6, быстрая загрузка, антистеплер, глуб зах35мм черный., , шт</t>
  </si>
  <si>
    <t>MOD-10M(R)</t>
  </si>
  <si>
    <t>Степлер "RAION" MOD-10M, 10л, мет.мех, глуб.захв 25мм, антистеплер, отсек для скоб, красный, , шт</t>
  </si>
  <si>
    <t>MOD-10M(OR)</t>
  </si>
  <si>
    <t>Степлер "RAION" MOD-10M, 10л, мет.мех, глуб.захв 25мм, антистеплер, отсек для скоб, оранжевый, , шт</t>
  </si>
  <si>
    <t>MOD-210(B)</t>
  </si>
  <si>
    <t>Степлер "RAION" MOD-210, 30л, №24/6,26/6, пов.мех., быст.загрузка,глуб зах 105мм,антистеплер,синий, , шт</t>
  </si>
  <si>
    <t>MOD-210(BL)</t>
  </si>
  <si>
    <t>Степлер "RAION" MOD-210, 30л, №24/6,26/6, пов.мех., быст.загрузка,глуб зах 105мм,антистеплер,черный, , шт</t>
  </si>
  <si>
    <t>NXTS-10(OR)</t>
  </si>
  <si>
    <t>Степлер "RAION" NXT  S-10, 20 л, металл.механизм, глубина захвата 50мм, оранжевый, , шт</t>
  </si>
  <si>
    <t>NXTS-10(W)</t>
  </si>
  <si>
    <t>Степлер "RAION" NXT S-10, 20 л, металл.механизм, глубина захвата 50мм, белый, , шт</t>
  </si>
  <si>
    <t>NXT-S10Fбел</t>
  </si>
  <si>
    <t>Степлер "RAION" NXT-S10F, 20л, №10, быстр загр,антистеплер, глуб зах 62мм белый, , шт</t>
  </si>
  <si>
    <t>NXT-S10Fзел.неон</t>
  </si>
  <si>
    <t>Степлер "RAION" NXT-S10F, 20л, №10, быстр загр,антистеплер, глуб зах 62мм зел.неон, , шт</t>
  </si>
  <si>
    <t>NXT-S10Fсалат</t>
  </si>
  <si>
    <t>Степлер "RAION" NXT-S10F, 20л, №10, быстр загр,антистеплер, глуб зах 62мм салатовый, , шт</t>
  </si>
  <si>
    <t>NXT-S10Fчерн</t>
  </si>
  <si>
    <t>Степлер "RAION" NXT-S10F, 20л, №10, быстр загр,антистеплер, глуб зах 62мм черный, , шт</t>
  </si>
  <si>
    <t>NXT-S35(W)</t>
  </si>
  <si>
    <t>Степлер "RAION" NXT-S35, 30л, №24/6,26/6, поворот. мех, быстр загр,антистеплер, глуб зах 42мм  белый, , шт</t>
  </si>
  <si>
    <t>NXT-S35(BL)</t>
  </si>
  <si>
    <t>Степлер "RAION" NXT-S35, 30л, №24/6,26/6, поворот. мех, быстр загр,антистеплер, глуб зах 42мм черный, , шт</t>
  </si>
  <si>
    <t>NXT-S45(W)</t>
  </si>
  <si>
    <t>Степлер "RAION" NXT-S45, 30л, №24/6,26/6,поворот. мех, быстр загр,антистеплер, глуб зах 62мм  белый, , шт</t>
  </si>
  <si>
    <t>NXT-S45(LG)</t>
  </si>
  <si>
    <t>Степлер "RAION" NXT-S45, 30л, №24/6,26/6,поворот. мех, быстр загр,антистеплер, глуб зах 62мм  салат, , шт</t>
  </si>
  <si>
    <t>3654f</t>
  </si>
  <si>
    <t>Маркер для досок зеленый 1-3мм, 450С Luxor, пулевидный (ок), , шт</t>
  </si>
  <si>
    <t>3653f</t>
  </si>
  <si>
    <t>Маркер для досок красный 1-3мм, 450С Luxor, пулевидный (ок), , шт</t>
  </si>
  <si>
    <t>3655f</t>
  </si>
  <si>
    <t>Маркер для досок оранжевый 1-3мм, 450С Luxor, пулевидный (ок), , шт</t>
  </si>
  <si>
    <t>3659f</t>
  </si>
  <si>
    <t>Маркер для досок розовый 1-3мм, 450С Luxor, пулевидный (ок), , шт</t>
  </si>
  <si>
    <t>3652f</t>
  </si>
  <si>
    <t>Маркер для досок синий 1-3мм, 450С Luxor, пулевидный (ок), , шт</t>
  </si>
  <si>
    <t>3656f</t>
  </si>
  <si>
    <t>Маркер для досок фиолетовый 1-3мм, 450С Luxor, пулевидный (ок), , шт</t>
  </si>
  <si>
    <t>3651f</t>
  </si>
  <si>
    <t>Маркер для досок черный 1-3мм, 450С Luxor, пулевидный (ок), , шт</t>
  </si>
  <si>
    <t>Маркер для досок черный 1-3мм, 750 Luxor, пулевидный (ок), , шт</t>
  </si>
  <si>
    <t>Маркер меловой, белый, 1мм, водная основа LUXOR, , шт</t>
  </si>
  <si>
    <t>Маркер меловой, голубой, 1мм, водная основа LUXOR, , шт</t>
  </si>
  <si>
    <t>Маркер меловой, желтый, 1мм, водная основа LUXOR, , шт</t>
  </si>
  <si>
    <t>Маркер меловой, зеленый, 1мм, водная основа LUXOR, , шт</t>
  </si>
  <si>
    <t>Маркер меловой, оранжевый, 1мм, водная основа LUXOR, , шт</t>
  </si>
  <si>
    <t>Маркер меловой, розовый, 1мм, водная основа LUXOR, , шт</t>
  </si>
  <si>
    <t>Маркер перманентный синий 1-2мм, пулевидный, на спирту Luxor "100", , шт</t>
  </si>
  <si>
    <t>Маркер перманентный черный 1-3мм, пулевидный, на спирту Luxor "350" (металл, стекло, дерево, керам.), , шт</t>
  </si>
  <si>
    <t>Маркер перманентный черный двустор., 0,7/1мм пулевидный, Luxor "150", , шт</t>
  </si>
  <si>
    <t>4281/1BC</t>
  </si>
  <si>
    <t>Маркер текстовый Luxor Erasable желтый стираемый, 1-3,5мм, , шт</t>
  </si>
  <si>
    <t>Маркер текстовый Luxor Highliter желтый флуоресцентный,1-3,5мм,12 шт в коробке, , шт</t>
  </si>
  <si>
    <t>Маркер текстовый Luxor Highliter зеленый флуоресцентный,1-3,5мм,12 шт в коробке, , шт</t>
  </si>
  <si>
    <t>4023P</t>
  </si>
  <si>
    <t>Маркер текстовый Luxor Pasteliter оранжевый пастель,1-4,5мм, , шт</t>
  </si>
  <si>
    <t>4025P</t>
  </si>
  <si>
    <t>Маркер текстовый Luxor Pasteliter синий пастель, 1-4,5мм, , шт</t>
  </si>
  <si>
    <t>4027P</t>
  </si>
  <si>
    <t>Маркер текстовый Luxor Pasteliter фиолетовый пастель, 1-4,5мм, , шт</t>
  </si>
  <si>
    <t>4011T</t>
  </si>
  <si>
    <t>Маркер текстовый Luxor Textliter желтый флуоресцентный,1-4,5мм,12 шт в коробке, , шт</t>
  </si>
  <si>
    <t>4012T</t>
  </si>
  <si>
    <t>Маркер текстовый Luxor Textliter зеленый флуоресцентный,1-4,5мм,12 шт в коробке, , шт</t>
  </si>
  <si>
    <t>4013T</t>
  </si>
  <si>
    <t>Маркер текстовый Luxor Textliter оранжевый флуоресцентный, 1-4,5мм, 12 шт в коробке, , шт</t>
  </si>
  <si>
    <t>4014T</t>
  </si>
  <si>
    <t>Маркер текстовый Luxor Textliter розовый флуоресцентный, 1-4,5мм, 12 шт в коробке, , шт</t>
  </si>
  <si>
    <t>4015T</t>
  </si>
  <si>
    <t>Маркер текстовый Luxor Textliter синий флуоресцентный, 1-4,5мм,12 шт в коробке, , шт</t>
  </si>
  <si>
    <t>Маркер текстовый Luxor TextMarker желтый флуоресцентный,1-4,5мм,12 шт в коробке, , шт</t>
  </si>
  <si>
    <t>Маркер текстовый Luxor TextMarker зеленый флуоресцентный,1-4,5мм,12 шт в коробке, , шт</t>
  </si>
  <si>
    <t>4153/10</t>
  </si>
  <si>
    <t>Маркер текстовый Luxor TextMarker оранжевый флуоресцентный, 1-4,5мм,10 шт в коробке, , шт</t>
  </si>
  <si>
    <t>Маркер текстовый Luxor TextMarker розовый флуоресцентный, 1-4,5мм, 12 шт в коробке, , шт</t>
  </si>
  <si>
    <t>Маркер текстовый Luxor Textmarker розовый флуоресцентный, 1-4,5мм,12 шт в коробке, , шт</t>
  </si>
  <si>
    <t>Маркер текстовый Luxor TextMarker синий флуоресцентный, 1-4,5мм,12 шт в коробке, , шт</t>
  </si>
  <si>
    <t>Маркер-краска, белый, 2-4мм, на спирту Luxor, , шт</t>
  </si>
  <si>
    <t>Маркер-краска, черный, 2-4мм, на спирту Luxor, , шт</t>
  </si>
  <si>
    <t>bk3650c</t>
  </si>
  <si>
    <t>Набор маркеров для досок 1-3мм 4цв Luxor "450с" Classic (черн,син,зел,красн), пулевидный, , упак</t>
  </si>
  <si>
    <t>3380/4WT</t>
  </si>
  <si>
    <t>Набор маркеров для досок 1-3мм 4цв Luxor "750", пулевидный (ок), , упак</t>
  </si>
  <si>
    <t>4150/4WT</t>
  </si>
  <si>
    <t>Набор маркеров текстовых 1-4,5мм, 4цв. Luxor TextMarker флуоресцентный, , упак</t>
  </si>
  <si>
    <t>4010/4WT/oz</t>
  </si>
  <si>
    <t>Набор маркеров текстовых 1-4,5мм, 4цв., Luxor Pastellitter, , шт</t>
  </si>
  <si>
    <t>4010паст/нео</t>
  </si>
  <si>
    <t>Набор маркеров текстовых 1-4,5мм, 4цв., Luxor пастель+неон, , шт</t>
  </si>
  <si>
    <t>4010/4WT</t>
  </si>
  <si>
    <t>Набор маркеров текстовых 1-4,5мм, 4цв.флуоресцентных, Luxor Textliter, 12 шт в коробке, , шт</t>
  </si>
  <si>
    <t>Количество отверстий</t>
  </si>
  <si>
    <t>16 л</t>
  </si>
  <si>
    <t>10 л</t>
  </si>
  <si>
    <t>25 л</t>
  </si>
  <si>
    <t>22 л</t>
  </si>
  <si>
    <t>36 л</t>
  </si>
  <si>
    <t>65 л</t>
  </si>
  <si>
    <t>30 л</t>
  </si>
  <si>
    <t>55 л</t>
  </si>
  <si>
    <t>20 л</t>
  </si>
  <si>
    <t>4 отверстия</t>
  </si>
  <si>
    <t>1 отверстие</t>
  </si>
  <si>
    <t>2 отверстия</t>
  </si>
  <si>
    <t>Черный</t>
  </si>
  <si>
    <t>Синий</t>
  </si>
  <si>
    <t>Зеленый</t>
  </si>
  <si>
    <t>Красный</t>
  </si>
  <si>
    <t>Оранжевый</t>
  </si>
  <si>
    <t>Серый</t>
  </si>
  <si>
    <t>Розовый</t>
  </si>
  <si>
    <t>Дырокол RAION 2016 160 листов черный</t>
  </si>
  <si>
    <t>Дырокол RAION 720 36 листов черный</t>
  </si>
  <si>
    <t>Дырокол RAION 2032 300 листов черный</t>
  </si>
  <si>
    <t>Дырокол RAION 2040 4 отверстия 16 листов черный</t>
  </si>
  <si>
    <t>Дырокол RAION 4016 4отверстия 160 листов черный</t>
  </si>
  <si>
    <t>Дырокол RAION 52 10 листов синий</t>
  </si>
  <si>
    <t>Дырокол RAION 52 10 листов черный</t>
  </si>
  <si>
    <t>Дырокол RAION 520 25 листов зеленый</t>
  </si>
  <si>
    <t>Дырокол RAION 520 25 листов красный</t>
  </si>
  <si>
    <t>Дырокол RAION 520 25 листов оранжевый</t>
  </si>
  <si>
    <t>Дырокол RAION 520 25 листов синий</t>
  </si>
  <si>
    <t>Дырокол RAION 520 25 листов черный</t>
  </si>
  <si>
    <t>Дырокол RAION 600G NEW 22 листа линейка зеленый неон</t>
  </si>
  <si>
    <t>Дырокол RAION 600G NEW 22 листа линейка оранжевый</t>
  </si>
  <si>
    <t>Дырокол RAION 600G NEW 22 листа линейка синий</t>
  </si>
  <si>
    <t>Дырокол RAION 600G NEW 22 листа линейка черный</t>
  </si>
  <si>
    <t>Дырокол RAION 700 36 листов синий</t>
  </si>
  <si>
    <t>Дырокол RAION 720 36 листов красный</t>
  </si>
  <si>
    <t>Дырокол RAION 720 36 листов синий</t>
  </si>
  <si>
    <t>Дырокол RAION 800 65листов серый</t>
  </si>
  <si>
    <t>Дырокол RAION 800 65листов черный</t>
  </si>
  <si>
    <t>Дырокол RAION KDP-40 40 листов зеленый</t>
  </si>
  <si>
    <t>Дырокол RAION KDP-40 40 листов красный</t>
  </si>
  <si>
    <t>Дырокол RAION KDP-40 40 листов оранжевый</t>
  </si>
  <si>
    <t>Дырокол RAION KDP-40 40 листов салатовый</t>
  </si>
  <si>
    <t>Дырокол RAION KDP-40 40 листов синий</t>
  </si>
  <si>
    <t>Дырокол RAION KDP-40 40 листов черный</t>
  </si>
  <si>
    <t>Дырокол RAION KDP-60 55 листов зеленый</t>
  </si>
  <si>
    <t>Дырокол RAION KDP-60 55 листов красный</t>
  </si>
  <si>
    <t>Дырокол RAION KDP-60 55 листов салатовый</t>
  </si>
  <si>
    <t>Дырокол RAION KDP-60 55 листов синий</t>
  </si>
  <si>
    <t>Дырокол RAION KDP-60 55 листов черный</t>
  </si>
  <si>
    <t>Дырокол RAION MOD-10PP 10листов голубой</t>
  </si>
  <si>
    <t>Дырокол RAION MOD-10PP 10листов зеленый NEON</t>
  </si>
  <si>
    <t>Дырокол RAION MOD-10PP 10листов оранжевый</t>
  </si>
  <si>
    <t>Дырокол RAION MOD-10PP 10листов розовый NEON</t>
  </si>
  <si>
    <t>Дырокол RAION MOD-10PP 10листов салатовый</t>
  </si>
  <si>
    <t>Дырокол RAION MOD-10PP 10листов черный</t>
  </si>
  <si>
    <t>Дырокол RAION MOD-20PP 12листов линейка зеленый NEON</t>
  </si>
  <si>
    <t>Дырокол RAION MOD-20PP 12листов линейка красный</t>
  </si>
  <si>
    <t>Дырокол RAION MOD-20PP 12листов линейка оранжевый</t>
  </si>
  <si>
    <t>Дырокол RAION MOD-20PP 12листов линейка черный</t>
  </si>
  <si>
    <t>Дырокол RAION MOD-35PP 30листов линейка зеленый NEON</t>
  </si>
  <si>
    <t>Дырокол RAION MOD-35PP 30листов линейка красный</t>
  </si>
  <si>
    <t>Дырокол RAION MOD-35PP 30листов линейка оранжевый</t>
  </si>
  <si>
    <t>Дырокол RAION MOD-35PP 30листов линейка синий</t>
  </si>
  <si>
    <t>Дырокол RAION MOD-35PP 30листов линейка черный</t>
  </si>
  <si>
    <t>Дырокол RAION 600G NEW 22 листа линейка салатовый</t>
  </si>
  <si>
    <t>Дырокол RAION KDP-60 55 листов оранжевый</t>
  </si>
  <si>
    <t>Дырокол RAION SHP-20 одно отверстие 20 листов черный</t>
  </si>
  <si>
    <t>Дырокол RAION SHP-20 одно отверстие 20 листов синий</t>
  </si>
  <si>
    <t>SMART-K.15-001</t>
  </si>
  <si>
    <t>SMART-K.15-002</t>
  </si>
  <si>
    <t>SMART-K.15-004</t>
  </si>
  <si>
    <t>SMART-K.15-005</t>
  </si>
  <si>
    <t>SMART-K.15-006</t>
  </si>
  <si>
    <t>SMART-K.15-007</t>
  </si>
  <si>
    <t>SMART-K.15-008</t>
  </si>
  <si>
    <t>SMART-K.15-009</t>
  </si>
  <si>
    <t>SMART-K.15-010</t>
  </si>
  <si>
    <t>SMART-K.15-011</t>
  </si>
  <si>
    <t>SMART-K.15-012</t>
  </si>
  <si>
    <t>SMART-K.15-013</t>
  </si>
  <si>
    <t>SMART-K.15-014</t>
  </si>
  <si>
    <t>SMART-K.15-015</t>
  </si>
  <si>
    <t>SMART-K.15-016</t>
  </si>
  <si>
    <t>SMART-K.15-017</t>
  </si>
  <si>
    <t>SMART-K.15-018</t>
  </si>
  <si>
    <t>SMART-K.15-019</t>
  </si>
  <si>
    <t>SMART-K.15-020</t>
  </si>
  <si>
    <t>SMART-K.15-021</t>
  </si>
  <si>
    <t>SMART-K.15-022</t>
  </si>
  <si>
    <t>SMART-K.15-023</t>
  </si>
  <si>
    <t>SMART-K.15-024</t>
  </si>
  <si>
    <t>SMART-K.15-025</t>
  </si>
  <si>
    <t>SMART-K.15-026</t>
  </si>
  <si>
    <t>SMART-K.15-027</t>
  </si>
  <si>
    <t>SMART-K.15-028</t>
  </si>
  <si>
    <t>SMART-K.15-029</t>
  </si>
  <si>
    <t>SMART-K.15-030</t>
  </si>
  <si>
    <t>SMART-K.15-031</t>
  </si>
  <si>
    <t>SMART-K.15-032</t>
  </si>
  <si>
    <t>SMART-K.15-033</t>
  </si>
  <si>
    <t>SMART-K.15-034</t>
  </si>
  <si>
    <t>SMART-K.15-035</t>
  </si>
  <si>
    <t>SMART-K.15-036</t>
  </si>
  <si>
    <t>SMART-K.15-037</t>
  </si>
  <si>
    <t>SMART-K.15-038</t>
  </si>
  <si>
    <t>SMART-K.15-039</t>
  </si>
  <si>
    <t>SMART-K.15-040</t>
  </si>
  <si>
    <t>SMART-K.15-041</t>
  </si>
  <si>
    <t>SMART-K.15-042</t>
  </si>
  <si>
    <t>SMART-K.15-043</t>
  </si>
  <si>
    <t>SMART-K.15-044</t>
  </si>
  <si>
    <t>SMART-K.15-045</t>
  </si>
  <si>
    <t>SMART-K.15-046</t>
  </si>
  <si>
    <t>SMART-K.15-047</t>
  </si>
  <si>
    <t>SMART-K.15-048</t>
  </si>
  <si>
    <t>SMART-K.15-049</t>
  </si>
  <si>
    <t>SMART-K.15-050</t>
  </si>
  <si>
    <t>SMART-K.15-051</t>
  </si>
  <si>
    <t>SMART-K.15-052</t>
  </si>
  <si>
    <t>SMART-K.61-019</t>
  </si>
  <si>
    <t>SMART-K.61-021</t>
  </si>
  <si>
    <t>SMART-K.61-024</t>
  </si>
  <si>
    <t>Маркер перманентный Luxor 150 черный двусторонний 0,7/1 мм</t>
  </si>
  <si>
    <t>Маркер перманентный Luxor 100 на спирту синий 1-2 мм</t>
  </si>
  <si>
    <t>1-2 мм</t>
  </si>
  <si>
    <t>1-3 мм</t>
  </si>
  <si>
    <t>Маркер перманентный Luxor 350 на спирту черный 1-3 мм</t>
  </si>
  <si>
    <t>Маркер текстовый Luxor Erasable желтый стираемый 1-3,5 мм</t>
  </si>
  <si>
    <t>Маркер текстовый Luxor Highliter желтый флуоресцентный 1-3,5 мм</t>
  </si>
  <si>
    <t>Маркер текстовый Luxor Highliter зеленый флуоресцентный 1-3,5 мм</t>
  </si>
  <si>
    <t>Маркер текстовый Luxor Pasteliter оранжевый пастель 1-4,5 мм</t>
  </si>
  <si>
    <t>Маркер текстовый Luxor Pasteliter синий пастель 1-4,5 мм</t>
  </si>
  <si>
    <t>Маркер текстовый Luxor Pasteliter фиолетовый пастель 1-4,5 мм</t>
  </si>
  <si>
    <t>Маркер текстовый Luxor Textliter желтый флуоресцентный 1-4,5 мм</t>
  </si>
  <si>
    <t>Маркер текстовый Luxor Textliter зеленый флуоресцентный 1-4,5 мм</t>
  </si>
  <si>
    <t>Маркер текстовый Luxor Textliter оранжевый флуоресцентный 1-4,5 мм</t>
  </si>
  <si>
    <t>Маркер текстовый Luxor Textliter розовый флуоресцентный 1-4,5 мм</t>
  </si>
  <si>
    <t>Маркер текстовый Luxor Textliter синий флуоресцентный 1-4,5 мм</t>
  </si>
  <si>
    <t>Маркер текстовый Luxor TextMarker желтый флуоресцентный 1-4,5 мм</t>
  </si>
  <si>
    <t>Маркер текстовый Luxor TextMarker зеленый флуоресцентный 1-4,5 мм</t>
  </si>
  <si>
    <t>Маркер текстовый Luxor TextMarker оранжевый флуоресцентный 1-4,5 мм</t>
  </si>
  <si>
    <t xml:space="preserve">Маркер текстовый Luxor TextMarker розовый флуоресцентный 1-4,5 мм </t>
  </si>
  <si>
    <t>Маркер текстовый Luxor TextMarker синий флуоресцентный 1-4,5мм</t>
  </si>
  <si>
    <t>SMART-K.68-012</t>
  </si>
  <si>
    <t>SMART-K.68-013</t>
  </si>
  <si>
    <t>SMART-K.68-014</t>
  </si>
  <si>
    <t>SMART-K.68-015</t>
  </si>
  <si>
    <t>SMART-K.68-016</t>
  </si>
  <si>
    <t>SMART-K.68-017</t>
  </si>
  <si>
    <t>SMART-K.68-018</t>
  </si>
  <si>
    <t>SMART-K.68-019</t>
  </si>
  <si>
    <t>SMART-K.68-020</t>
  </si>
  <si>
    <t>SMART-K.68-021</t>
  </si>
  <si>
    <t>SMART-K.68-022</t>
  </si>
  <si>
    <t>SMART-K.68-023</t>
  </si>
  <si>
    <t>SMART-K.68-024</t>
  </si>
  <si>
    <t>SMART-K.68-025</t>
  </si>
  <si>
    <t>SMART-K.68-026</t>
  </si>
  <si>
    <t>SMART-K.68-027</t>
  </si>
  <si>
    <t>SMART-K.68-028</t>
  </si>
  <si>
    <t>SMART-K.68-029</t>
  </si>
  <si>
    <t>1-3,5 мм</t>
  </si>
  <si>
    <t>1-4,5 мм</t>
  </si>
  <si>
    <t>фиолетовый</t>
  </si>
  <si>
    <t>Маркер текстовый Luxor розовый флуоресцентный 1-4,5мм</t>
  </si>
  <si>
    <t>SMART-K.68-031</t>
  </si>
  <si>
    <t>SMART-K.68-032</t>
  </si>
  <si>
    <t>SMART-K.68-033</t>
  </si>
  <si>
    <t>Набор маркеров текстовых Luxor TextMarker 1-4,5 мм 4 цвета флуорисцентный</t>
  </si>
  <si>
    <t>Набор маркеров текстовых Luxor Pastellitter 1-4,5 мм 4 цвета</t>
  </si>
  <si>
    <t>Набор маркеров текстовых Luxor пастель и неон 1-4,5 мм 4 цвета</t>
  </si>
  <si>
    <t>Набор маркеров текстовых Luxor Textliter 1-4,5 мм 4 цвета флуорисцентный</t>
  </si>
  <si>
    <t>желтый, зеленый, оранжевый, розовый</t>
  </si>
  <si>
    <t>лимонный, мятный, лавандовый, нежно-розовый</t>
  </si>
  <si>
    <t>желтый, зеленый, розовывй, фиолетовый</t>
  </si>
  <si>
    <t>SMART-K.58-001</t>
  </si>
  <si>
    <t>SMART-K.58-002</t>
  </si>
  <si>
    <t>SMART-K.58-003</t>
  </si>
  <si>
    <t>SMART-K.58-004</t>
  </si>
  <si>
    <t>SMART-K.58-005</t>
  </si>
  <si>
    <t>SMART-K.58-006</t>
  </si>
  <si>
    <t>SMART-K.58-007</t>
  </si>
  <si>
    <t>SMART-K.58-008</t>
  </si>
  <si>
    <t>SMART-K.58-009</t>
  </si>
  <si>
    <t>SMART-K.58-010</t>
  </si>
  <si>
    <t>SMART-K.58-011</t>
  </si>
  <si>
    <t>SMART-K.58-012</t>
  </si>
  <si>
    <t>SMART-K.58-013</t>
  </si>
  <si>
    <t>SMART-K.58-014</t>
  </si>
  <si>
    <t>SMART-K.58-015</t>
  </si>
  <si>
    <t>SMART-K.58-016</t>
  </si>
  <si>
    <t>Маркер меловой LUXOR на водной основе 1 мм белый</t>
  </si>
  <si>
    <t>Маркер меловой LUXOR на водной основе 1 мм голубой</t>
  </si>
  <si>
    <t>Маркер меловой LUXOR на водной основе 1 мм желтый</t>
  </si>
  <si>
    <t>Маркер меловой LUXOR на водной основе 1 мм зеленый</t>
  </si>
  <si>
    <t>Маркер меловой LUXOR на водной основе 1 мм оранжевый</t>
  </si>
  <si>
    <t>Маркер меловой LUXOR на водной основе 1 мм розовый</t>
  </si>
  <si>
    <t>Маркер для досок Luxor зеленый 1-3 мм 450С</t>
  </si>
  <si>
    <t>Маркер для досок Luxor красный 1-3 мм 450С</t>
  </si>
  <si>
    <t>Маркер для досок Luxor оранжевый 1-3 мм 450С</t>
  </si>
  <si>
    <t>Маркер для досок Luxor розовый 1-3 мм 450С</t>
  </si>
  <si>
    <t>Маркер для досок Luxor синий 1-3 мм 450С</t>
  </si>
  <si>
    <t>Маркер для досок Luxor фиолетовый 1-3 мм 450С</t>
  </si>
  <si>
    <t>Маркер для досок Luxor черей 1-3 мм 450С</t>
  </si>
  <si>
    <t>черный, синий, зеленый, красный</t>
  </si>
  <si>
    <t>Набор маркеров для досок Luxor 4 цвета 1-3 мм 450С</t>
  </si>
  <si>
    <t>Маркер для досок Luxor черей 1-3 мм 750</t>
  </si>
  <si>
    <t>Набор маркеров для досок Luxor 4 цвета 1-3 мм 750</t>
  </si>
  <si>
    <t>Маркер-краска Luxor на спирту 2-4 мм белый</t>
  </si>
  <si>
    <t>Маркер-краска Luxor на спирту 2-4 мм черный</t>
  </si>
  <si>
    <t>Глубина захвата</t>
  </si>
  <si>
    <t>антистеплер</t>
  </si>
  <si>
    <t>Степлер</t>
  </si>
  <si>
    <t>антистеплер + нож</t>
  </si>
  <si>
    <t>64 мм</t>
  </si>
  <si>
    <t>120 мм</t>
  </si>
  <si>
    <t>105 мм</t>
  </si>
  <si>
    <t>52 мм</t>
  </si>
  <si>
    <t>25 мм</t>
  </si>
  <si>
    <t>42 мм</t>
  </si>
  <si>
    <t>62 мм</t>
  </si>
  <si>
    <t>78 мм</t>
  </si>
  <si>
    <t>35 мм</t>
  </si>
  <si>
    <t>70 мм</t>
  </si>
  <si>
    <t>50 мм</t>
  </si>
  <si>
    <t>№24/6, 26/6</t>
  </si>
  <si>
    <t>№10</t>
  </si>
  <si>
    <t>№10, №24/6</t>
  </si>
  <si>
    <t>№10, №24/6, 26/6</t>
  </si>
  <si>
    <t>SMART-K.27-002</t>
  </si>
  <si>
    <t>SMART-K.27-003</t>
  </si>
  <si>
    <t>SMART-K.27-004</t>
  </si>
  <si>
    <t>SMART-K.27-005</t>
  </si>
  <si>
    <t>SMART-K.27-006</t>
  </si>
  <si>
    <t>SMART-K.27-011</t>
  </si>
  <si>
    <t>SMART-K.27-012</t>
  </si>
  <si>
    <t>SMART-K.27-013</t>
  </si>
  <si>
    <t>SMART-K.27-014</t>
  </si>
  <si>
    <t>SMART-K.27-015</t>
  </si>
  <si>
    <t>SMART-K.27-016</t>
  </si>
  <si>
    <t>SMART-K.27-017</t>
  </si>
  <si>
    <t>SMART-K.27-018</t>
  </si>
  <si>
    <t>SMART-K.27-019</t>
  </si>
  <si>
    <t>SMART-K.27-020</t>
  </si>
  <si>
    <t>SMART-K.27-021</t>
  </si>
  <si>
    <t>SMART-K.27-022</t>
  </si>
  <si>
    <t>SMART-K.27-024</t>
  </si>
  <si>
    <t>SMART-K.27-025</t>
  </si>
  <si>
    <t>SMART-K.27-026</t>
  </si>
  <si>
    <t>SMART-K.27-027</t>
  </si>
  <si>
    <t>SMART-K.27-028</t>
  </si>
  <si>
    <t>SMART-K.27-029</t>
  </si>
  <si>
    <t>SMART-K.27-030</t>
  </si>
  <si>
    <t>SMART-K.27-031</t>
  </si>
  <si>
    <t>SMART-K.27-032</t>
  </si>
  <si>
    <t>SMART-K.27-033</t>
  </si>
  <si>
    <t>SMART-K.27-034</t>
  </si>
  <si>
    <t>SMART-K.27-035</t>
  </si>
  <si>
    <t>SMART-K.27-036</t>
  </si>
  <si>
    <t>SMART-K.27-037</t>
  </si>
  <si>
    <t>SMART-K.27-038</t>
  </si>
  <si>
    <t>SMART-K.27-039</t>
  </si>
  <si>
    <t>SMART-K.27-040</t>
  </si>
  <si>
    <t>SMART-K.27-041</t>
  </si>
  <si>
    <t>SMART-K.27-042</t>
  </si>
  <si>
    <t>SMART-K.27-043</t>
  </si>
  <si>
    <t>SMART-K.27-044</t>
  </si>
  <si>
    <t>SMART-K.27-045</t>
  </si>
  <si>
    <t>SMART-K.27-046</t>
  </si>
  <si>
    <t>SMART-K.27-047</t>
  </si>
  <si>
    <t>SMART-K.27-048</t>
  </si>
  <si>
    <t>SMART-K.27-049</t>
  </si>
  <si>
    <t>SMART-K.27-050</t>
  </si>
  <si>
    <t>SMART-K.27-051</t>
  </si>
  <si>
    <t>SMART-K.27-052</t>
  </si>
  <si>
    <t xml:space="preserve">Антистеплер RAION MOD-SRL-45 зеленый </t>
  </si>
  <si>
    <t xml:space="preserve">Антистеплер RAION MOD-SRL-45 черный </t>
  </si>
  <si>
    <t xml:space="preserve">Антистеплер RAION SRL-45 серый </t>
  </si>
  <si>
    <t xml:space="preserve">Антистеплер RAION SRL-45 черный </t>
  </si>
  <si>
    <t>SMART-K.03-001</t>
  </si>
  <si>
    <t>SMART-K.03-002</t>
  </si>
  <si>
    <t>SMART-K.03-003</t>
  </si>
  <si>
    <t>SMART-K.03-004</t>
  </si>
  <si>
    <t>SMART-K.03-005</t>
  </si>
  <si>
    <t>SMART-K.58-017</t>
  </si>
  <si>
    <t>SMART-K.58-018</t>
  </si>
  <si>
    <t>12 in</t>
  </si>
  <si>
    <t xml:space="preserve">Антистеплер RAION SR-200 магнитный отсек для скоб скобы №10 и №24 красный </t>
  </si>
  <si>
    <t xml:space="preserve">Антистеплер RAION SR-245 магнитный отсек для скоб скобы №24/6 и №26/6 голубой </t>
  </si>
  <si>
    <t>Антистеплер+нож 3 в 1 RAION SRC-100 для скоб №10, №24/6, №26/6 и ВВ белый</t>
  </si>
  <si>
    <t>Антистеплер+нож 3 в 1 RAION SRC-100 для скоб №10, №24/6, №26/6 и ВВ желтый</t>
  </si>
  <si>
    <t>Степлер RAION C-10FC на 10 л с антистеплером черный</t>
  </si>
  <si>
    <t>Степлер RAION E-335N на 30 л с поворотным механизмом черный</t>
  </si>
  <si>
    <t>Степлер RAION HD-10A на 20 л с антистеплером синий</t>
  </si>
  <si>
    <t>Степлер RAION HD-10A на 20 л с антистеплером черный</t>
  </si>
  <si>
    <t>Степлер RAION HD-10A на 20 л с антистеплером серый</t>
  </si>
  <si>
    <t>Степлер RAION HD-210L на 30 л черный</t>
  </si>
  <si>
    <t>Степлер RAION HD-210S на 30 л серый</t>
  </si>
  <si>
    <t>Степлер RAION HD-210S на 30 л черный</t>
  </si>
  <si>
    <t>Степлер RAION HD-45 на 30 л серый</t>
  </si>
  <si>
    <t>Степлер RAION HD-45 на 30 л черный</t>
  </si>
  <si>
    <t>Степлер RAION HD-45N на 30 л серый</t>
  </si>
  <si>
    <t>Степлер RAION HD-45N на 30 л синий</t>
  </si>
  <si>
    <t>Степлер RAION HDM-210 на 30 л голубой</t>
  </si>
  <si>
    <t>Степлер RAION NXT-S45 на 30 л салатовый</t>
  </si>
  <si>
    <t>Степлер RAION NXT-S45 на 30 л белый</t>
  </si>
  <si>
    <t>Степлер RAION NXT-S35 на 30 л черный</t>
  </si>
  <si>
    <t>Степлер RAION NXT-S35 на 30 л белый</t>
  </si>
  <si>
    <t>Степлер RAION NXT-S10F на 20 л черный</t>
  </si>
  <si>
    <t>Степлер RAION NXT-S10F на 20 л салатовый</t>
  </si>
  <si>
    <t>Степлер RAION NXT-S10F на 20 л зеленый неон</t>
  </si>
  <si>
    <t>Степлер RAION NXT-S10F на 20 л белый</t>
  </si>
  <si>
    <t>Степлер RAION NXT S-10 20 л белый</t>
  </si>
  <si>
    <t>Степлер RAION HDM-35 30 л белый</t>
  </si>
  <si>
    <t>Степлер RAION HDM-35 30 л черный</t>
  </si>
  <si>
    <t>Степлер RAION HDM-35 30 л зеленый неон</t>
  </si>
  <si>
    <t>Степлер RAION HDM-45 на 30 л белый</t>
  </si>
  <si>
    <t>Степлер RAION HDM-45 на 30 л голубой</t>
  </si>
  <si>
    <t>Степлер RAION HDZ-45 на 30 л зеленый неон</t>
  </si>
  <si>
    <t>Степлер RAION HDZ-45 на 30 л черный</t>
  </si>
  <si>
    <t>Степлер RAION M-10 10 л зеленый</t>
  </si>
  <si>
    <t>Степлер RAION M-10 10 л розовый</t>
  </si>
  <si>
    <t>Степлер RAION MINI-45 на 20 л салатовый</t>
  </si>
  <si>
    <t>Степлер RAION MINI-45 на 20 л черный</t>
  </si>
  <si>
    <t>Степлер RAION MOD-10M на 10 л красный</t>
  </si>
  <si>
    <t>Степлер RAION MOD-10M на 10 л оранжевый</t>
  </si>
  <si>
    <t>Степлер RAION MOD-210 на 30 л синий</t>
  </si>
  <si>
    <t>Степлер RAION MOD-210 на 30 л черный</t>
  </si>
  <si>
    <t>Степлер RAION NXT  S-10 20 л оранжевый</t>
  </si>
  <si>
    <t>UD0_87501</t>
  </si>
  <si>
    <t xml:space="preserve"> Ежедневник недатированный A5 136л иск.кожа, бирюзовый, цветной срез, Berlingo "Fuze", UD0_87501, , шт</t>
  </si>
  <si>
    <t>UD0_87503</t>
  </si>
  <si>
    <t xml:space="preserve"> Ежедневник недатированный A5 136л иск.кожа, оранжевый, цветной срез,Berlingo "Fuze", UD0_87503, , шт</t>
  </si>
  <si>
    <t>UD0_87505</t>
  </si>
  <si>
    <t xml:space="preserve"> Ежедневник недатированный A5 136л иск.кожа, фиолетовый, цветной срез, Berlingo "Fuze", UD0_87505, , шт</t>
  </si>
  <si>
    <t>UD0_87504</t>
  </si>
  <si>
    <t xml:space="preserve"> Ежедневник недатированный A5 136л иск.кожа, фуксия Berlingo "Fuze", цветной срез, UD0_87504, , шт</t>
  </si>
  <si>
    <t>UD0_87509</t>
  </si>
  <si>
    <t xml:space="preserve"> Ежедневник недатированный А5 136л иск.кожа, желтый цв. срез "Fuze" Berlingo, , шт</t>
  </si>
  <si>
    <t>79638-20</t>
  </si>
  <si>
    <t xml:space="preserve"> Ежедневник недатированный А5 176л Торино "Агенда" красный, , шт</t>
  </si>
  <si>
    <t>79560-292</t>
  </si>
  <si>
    <t>Ежедневник датированный А5 176л Мирадор "Универсал" бордо, , шт</t>
  </si>
  <si>
    <t>79560-50</t>
  </si>
  <si>
    <t>Ежедневник датированный А5 176л Мирадор "Универсал" зеленый, , шт</t>
  </si>
  <si>
    <t>79560-702</t>
  </si>
  <si>
    <t>Ежедневник датированный А5 176л Мирадор "Универсал" коричневый, арт.795 60-70, , шт</t>
  </si>
  <si>
    <t>79560-302</t>
  </si>
  <si>
    <t>Ежедневник датированный А5 176л Мирадор "Универсал" синий, , шт</t>
  </si>
  <si>
    <t>79560-90</t>
  </si>
  <si>
    <t>Ежедневник датированный А5 176л Мирадор "Универсал" черный, , шт</t>
  </si>
  <si>
    <t>79538-29</t>
  </si>
  <si>
    <t>Ежедневник датированный А5 176л Торино "Универсал" бордо, , шт</t>
  </si>
  <si>
    <t>79538-50</t>
  </si>
  <si>
    <t>Ежедневник датированный А5 176л Торино "Универсал" зеленый, , шт</t>
  </si>
  <si>
    <t>79538-38</t>
  </si>
  <si>
    <t>Ежедневник датированный А5 176л Торино "Универсал" синий, , шт</t>
  </si>
  <si>
    <t>79538-90</t>
  </si>
  <si>
    <t>Ежедневник датированный А5 176л Торино "Универсал" черный, , шт</t>
  </si>
  <si>
    <t>Ежедневник недатированный A5 128л бордовый(клетка) 7БЦ,пленка глянц,Attache, арт. 1202644, , шт</t>
  </si>
  <si>
    <t>Ежедневник недатированный A5 128л бумвинил, синий Attache Economy, арт.42564, , шт</t>
  </si>
  <si>
    <t>ЕН5т136_лм9971</t>
  </si>
  <si>
    <t>Ежедневник недатированный A5 136л "Urban style", матовая ламинация, 7БЦ BG, ЕН5т136_лм 9971, , шт</t>
  </si>
  <si>
    <t>ЕН5т136_лг9970</t>
  </si>
  <si>
    <t>Ежедневник недатированный A5 136л "Мой день", глянцевая ламинация 7БЦ BG, ЕН5т136_лг 9970, , шт</t>
  </si>
  <si>
    <t>ЕН5т136_лм9972</t>
  </si>
  <si>
    <t>Ежедневник недатированный A5 136л 7БЦ BG "Goodbye boss", матовая ламинация, , шт</t>
  </si>
  <si>
    <t>84996/3-128/04</t>
  </si>
  <si>
    <t>Ежедневник недатированный A5 136л иск. кожа, синий, 145х205мм, Sidney NEBRASKA, , шт</t>
  </si>
  <si>
    <t>Ежедневник недатированный A5 136л иск.кожа, черный, срез роз .золото. Attache, 1176300, , шт</t>
  </si>
  <si>
    <t>ЕН5т136_лм_вл9974</t>
  </si>
  <si>
    <t>Ежедневник недатированный A5 136л, 7БЦ BG "Exotic", матовая ламинация, выб. лак, , шт</t>
  </si>
  <si>
    <t>En5_12439</t>
  </si>
  <si>
    <t>Ежедневник недатированный A5 160л балакрон, бирюзовый OfficeSpace "Ariane", En5_12439, , шт</t>
  </si>
  <si>
    <t>En5_12431</t>
  </si>
  <si>
    <t>Ежедневник недатированный A5 160л балакрон, синий "Ariane" OfficeSpace, En5_12431, , шт</t>
  </si>
  <si>
    <t>En5_12441</t>
  </si>
  <si>
    <t>Ежедневник недатированный A5 160л балакрон, сиреневый OfficeSpace "Ariane", En5_12441, , шт</t>
  </si>
  <si>
    <t>En5_12445</t>
  </si>
  <si>
    <t>Ежедневник недатированный A5 160л балакрон, фуксия, OfficeSpace "Ariane", En5_12445, , шт</t>
  </si>
  <si>
    <t>ЕН-БВ_1328</t>
  </si>
  <si>
    <t>Ежедневник недатированный A5 160л бумвинил, черный OfficeSpace, , шт</t>
  </si>
  <si>
    <t>ЕН5т160_лг9976</t>
  </si>
  <si>
    <t>Ежедневник недатированный A5 160л глян. ламинация 7БЦ BG "Color block", ЕН5т160_лг 9976, , шт</t>
  </si>
  <si>
    <t>UD0_81507</t>
  </si>
  <si>
    <t>Ежедневник недатированный A5 160л иск.кожа, фиолетовый, зол. срез, Berlingo "xGold", UD0_81507, , шт</t>
  </si>
  <si>
    <t>79638-29</t>
  </si>
  <si>
    <t>Ежедневник недатированный A5 160л Торино "Агенда" бордо, , шт</t>
  </si>
  <si>
    <t>79638-90</t>
  </si>
  <si>
    <t>Ежедневник недатированный A5 160л Торино "Агенда" черный , 79638-90, , шт</t>
  </si>
  <si>
    <t>ЕН5т176_лг9984</t>
  </si>
  <si>
    <t>Ежедневник недатированный A5 176л "Team work" , глянцевая ламинация 7БЦ BG, ЕН5т176_лг 9984, , шт</t>
  </si>
  <si>
    <t>ЕН5т176_лг9987</t>
  </si>
  <si>
    <t>Ежедневник недатированный A5 176л "White style", матовая ламинация 7БЦ BG, ЕН5т176_лг 9987, , шт</t>
  </si>
  <si>
    <t>ЕН5т176_лг9985</t>
  </si>
  <si>
    <t>Ежедневник недатированный A5 176л глянц.ламинация 7БЦ BG "Красивая обложка",, , шт</t>
  </si>
  <si>
    <t>79338-90</t>
  </si>
  <si>
    <t>Ежедневник недатированный A5 176л Торино "Оптимум" черный, 79338-90, , шт</t>
  </si>
  <si>
    <t>Ежедневник недатированный A5+ 136л иск.кожа, зеленый VELVET 3-115/05, , шт</t>
  </si>
  <si>
    <t>Ежедневник недатированный A5+ 136л иск.кожа, светло-серый VELVET, 3-115/28, , шт</t>
  </si>
  <si>
    <t>Ежедневник недатированный A5+ 136л иск.кожа, черный VELVET, 3-115/04, , шт</t>
  </si>
  <si>
    <t>76130-502</t>
  </si>
  <si>
    <t>Еженедельник датированный А4 Мадера "Бизнес" зеленый, арт.76130-502, , шт</t>
  </si>
  <si>
    <t>76138-382</t>
  </si>
  <si>
    <t>Еженедельник датированный А4 Торино "Бизнес" синий, арт.76138-382, , шт</t>
  </si>
  <si>
    <t>А5+</t>
  </si>
  <si>
    <t>136 л</t>
  </si>
  <si>
    <t>176 л</t>
  </si>
  <si>
    <t>128 л</t>
  </si>
  <si>
    <t>Ежедневник датированный А5 176 л Мирадор Универсал бордо</t>
  </si>
  <si>
    <t>Ежедневник датированный А5 176 л Мирадор Универсал зеленый</t>
  </si>
  <si>
    <t>Ежедневник датированный А5 176 л Мирадор Универсал синий</t>
  </si>
  <si>
    <t>Ежедневник датированный А5 176 л Мирадор Универсал черный</t>
  </si>
  <si>
    <t>Ежедневник датированный А5 176 л Торино Универсал бордо</t>
  </si>
  <si>
    <t>Ежедневник датированный А5 176 л Торино Универсал зеленый</t>
  </si>
  <si>
    <t>Ежедневник датированный А5 176 л Торино Универсал синий</t>
  </si>
  <si>
    <t>Ежедневник датированный А5 176 л Торино Универсал черный</t>
  </si>
  <si>
    <t>Ежедневник датированный А5 176 л Мирадор Универсал коричневый</t>
  </si>
  <si>
    <t>Еженедельник датированный А4 Мадера Бизнес зеленый</t>
  </si>
  <si>
    <t>Еженедельник датированный А4 Торино Бизнес синий</t>
  </si>
  <si>
    <t>Ежедневник недатированный A5+ 136 л черный VELVET</t>
  </si>
  <si>
    <t>Ежедневник недатированный A5+ 136 л светло-серый VELVET</t>
  </si>
  <si>
    <t>Ежедневник недатированный A5+ 136 л зеленый VELVET</t>
  </si>
  <si>
    <t>Ежедневник недатированный A5 176 л Торино Оптимум черный</t>
  </si>
  <si>
    <t>Ежедневник недатированный A5 176 л 7БЦ BG Красивая обложка</t>
  </si>
  <si>
    <t>Ежедневник недатированный A5 176 л White style 7БЦ BG</t>
  </si>
  <si>
    <t>Ежедневник недатированный A5 176 л Team work 7БЦ BG</t>
  </si>
  <si>
    <t xml:space="preserve"> Ежедневник недатированный A5 136 л бирюзовый Berlingo Fuze</t>
  </si>
  <si>
    <t xml:space="preserve"> Ежедневник недатированный A5 136 л оранжевый Berlingo Fuze</t>
  </si>
  <si>
    <t xml:space="preserve"> Ежедневник недатированный A5 136 л фиолетовый Berlingo Fuze</t>
  </si>
  <si>
    <t xml:space="preserve"> Ежедневник недатированный A5 136 л фуксия Berlingo Fuze</t>
  </si>
  <si>
    <t xml:space="preserve"> Ежедневник недатированный А5 136 л желтый Berlingo Fuze</t>
  </si>
  <si>
    <t xml:space="preserve"> Ежедневник недатированный А5 176 л Торино Агенда красный</t>
  </si>
  <si>
    <t>Ежедневник недатированный A5 128 л бордовый(клетка) 7БЦ Attache</t>
  </si>
  <si>
    <t>Ежедневник недатированный A5 128 л синий Attache Economy</t>
  </si>
  <si>
    <t>Ежедневник недатированный A5 136 л Urban style 7БЦ BG</t>
  </si>
  <si>
    <t>Ежедневник недатированный A5 136 л Мой день 7БЦ BG</t>
  </si>
  <si>
    <t>Ежедневник недатированный A5 136 л 7БЦ BG Goodbye boss</t>
  </si>
  <si>
    <t>Ежедневник недатированный A5 136 л синий Sidney NEBRASKA</t>
  </si>
  <si>
    <t>Ежедневник недатированный A5 136 л черный Attache</t>
  </si>
  <si>
    <t>Ежедневник недатированный A5 136 л 7БЦ BG Exotic</t>
  </si>
  <si>
    <t>Ежедневник недатированный A5 160 л бирюзовый OfficeSpace Ariane</t>
  </si>
  <si>
    <t>Ежедневник недатированный A5 160 л синий Ariane OfficeSpace</t>
  </si>
  <si>
    <t>Ежедневник недатированный A5 160 л сиреневый OfficeSpace Ariane</t>
  </si>
  <si>
    <t>Ежедневник недатированный A5 160 л фуксия OfficeSpace Ariane</t>
  </si>
  <si>
    <t>Ежедневник недатированный A5 160 л черный OfficeSpace</t>
  </si>
  <si>
    <t>Ежедневник недатированный A5 160 л 7БЦ BG Color block</t>
  </si>
  <si>
    <t>Ежедневник недатированный A5 160 л фиолетовый Berlingo xGold</t>
  </si>
  <si>
    <t>Ежедневник недатированный A5 160 л Торино Агенда бордо</t>
  </si>
  <si>
    <t>Ежедневник недатированный A5 160 л Торино Агенда черный</t>
  </si>
  <si>
    <t>SMART-K.09-001</t>
  </si>
  <si>
    <t>SMART-K.09-002</t>
  </si>
  <si>
    <t>SMART-K.09-003</t>
  </si>
  <si>
    <t>SMART-K.09-004</t>
  </si>
  <si>
    <t>SMART-K.09-005</t>
  </si>
  <si>
    <t>SMART-K.09-006</t>
  </si>
  <si>
    <t>SMART-K.09-007</t>
  </si>
  <si>
    <t>SMART-K.09-008</t>
  </si>
  <si>
    <t>SMART-K.09-009</t>
  </si>
  <si>
    <t>SMART-K.09-010</t>
  </si>
  <si>
    <t>SMART-K.09-011</t>
  </si>
  <si>
    <t>SMART-K.10-001</t>
  </si>
  <si>
    <t>SMART-K.10-031</t>
  </si>
  <si>
    <t>SMART-K.10-002</t>
  </si>
  <si>
    <t>SMART-K.10-003</t>
  </si>
  <si>
    <t>SMART-K.10-004</t>
  </si>
  <si>
    <t>SMART-K.10-005</t>
  </si>
  <si>
    <t>SMART-K.10-006</t>
  </si>
  <si>
    <t>SMART-K.10-007</t>
  </si>
  <si>
    <t>SMART-K.10-008</t>
  </si>
  <si>
    <t>SMART-K.10-009</t>
  </si>
  <si>
    <t>SMART-K.10-010</t>
  </si>
  <si>
    <t>SMART-K.10-011</t>
  </si>
  <si>
    <t>SMART-K.10-012</t>
  </si>
  <si>
    <t>SMART-K.10-015</t>
  </si>
  <si>
    <t>SMART-K.10-016</t>
  </si>
  <si>
    <t>SMART-K.10-017</t>
  </si>
  <si>
    <t>SMART-K.10-018</t>
  </si>
  <si>
    <t>SMART-K.10-019</t>
  </si>
  <si>
    <t>SMART-K.10-020</t>
  </si>
  <si>
    <t>SMART-K.10-021</t>
  </si>
  <si>
    <t>SMART-K.10-022</t>
  </si>
  <si>
    <t>SMART-K.10-023</t>
  </si>
  <si>
    <t>SMART-K.10-024</t>
  </si>
  <si>
    <t>SMART-K.10-025</t>
  </si>
  <si>
    <t>SMART-K.10-026</t>
  </si>
  <si>
    <t>SMART-K.10-027</t>
  </si>
  <si>
    <t>SMART-K.10-028</t>
  </si>
  <si>
    <t>SMART-K.10-029</t>
  </si>
  <si>
    <t>SMART-K.10-030</t>
  </si>
  <si>
    <t>SMART-K.10-032</t>
  </si>
  <si>
    <t xml:space="preserve"> Визитница настольная на 96 визиток, 110*190 мм, 3 ряда, ПВХ, синий OfficeSpace (ок), , шт</t>
  </si>
  <si>
    <t xml:space="preserve"> Кредитница карманная на 20 карт, 65*110мм, ПВХ, ассорти OfficeSpace, , шт</t>
  </si>
  <si>
    <t xml:space="preserve"> Кредитница карманная на 20 карт, 65*110мм, ПВХ, бордо OfficeSpace, , шт</t>
  </si>
  <si>
    <t>Количество карт</t>
  </si>
  <si>
    <t>Размеры</t>
  </si>
  <si>
    <t>110 х 190 мм</t>
  </si>
  <si>
    <t>65 х 110 мм</t>
  </si>
  <si>
    <t xml:space="preserve"> Визитница настольная на 96 визиток 110х190 мм в 3 рядаOfficeSpace синий</t>
  </si>
  <si>
    <t xml:space="preserve"> Кредитница карманная на 20 карт 65х110 мм OfficeSpace ассорти</t>
  </si>
  <si>
    <t xml:space="preserve"> Кредитница карманная на 20 карт 65х110 мм OfficeSpace бордо</t>
  </si>
  <si>
    <t>SMART-K.13-001</t>
  </si>
  <si>
    <t>SMART-K.13-002</t>
  </si>
  <si>
    <t>SMART-K.13-003</t>
  </si>
  <si>
    <t>ML_20416</t>
  </si>
  <si>
    <t xml:space="preserve"> Доска магнитно-меловая 90*60см, зеленая, алюминиевая рамка, полочка, OfficeSpace, , шт</t>
  </si>
  <si>
    <t>Доска магнитно-маркерная 100х150 Attache лак, алюмин. рама, пр.отгр, , шт</t>
  </si>
  <si>
    <t>Доска магнитно-маркерная 60*90см Attache Economy, алюминиевая рамка, полочка, , шт</t>
  </si>
  <si>
    <t>SDm_07030</t>
  </si>
  <si>
    <t>Доска магнитно-маркерная 60*90см Berlingo "Premium", алюминиевая рамка, полочка (ок), , шт</t>
  </si>
  <si>
    <t>Доска магнитно-маркерная 90*120 Attache Economy лак, алюмин.рама, пр.отгр, , шт</t>
  </si>
  <si>
    <t>Доска магнитно-маркерная 90*120см Attache, алюминиевая рамка, полочка, , шт</t>
  </si>
  <si>
    <t>Тип доски</t>
  </si>
  <si>
    <t>магнитно-меловая</t>
  </si>
  <si>
    <t>магнитно-маркерная</t>
  </si>
  <si>
    <t>100 х 150 см</t>
  </si>
  <si>
    <t>90 х 120 см</t>
  </si>
  <si>
    <t>60 х 90 см</t>
  </si>
  <si>
    <t>Доска магнитно-меловая OfficeSpace 90 х 60 см зеленая с полочкой</t>
  </si>
  <si>
    <t>Доска магнитно-маркерная Attache 100 х 150 см</t>
  </si>
  <si>
    <t>Доска магнитно-маркерная Attache Economy 60 х 90 см с полочкой</t>
  </si>
  <si>
    <t>Доска магнитно-маркерная Berlingo Premium 60 х 90 см с полочкой</t>
  </si>
  <si>
    <t>Доска магнитно-маркерная Attache 90 х 120 см с полочкой</t>
  </si>
  <si>
    <t>Доска магнитно-маркерная Attache Economy 90 х 120 см</t>
  </si>
  <si>
    <t>SMART-K.32-002</t>
  </si>
  <si>
    <t>SMART-K.32-003</t>
  </si>
  <si>
    <t>SMART-K.32-004</t>
  </si>
  <si>
    <t>SMART-K.32-005</t>
  </si>
  <si>
    <t>SMART-K.32-006</t>
  </si>
  <si>
    <t>SMART-K.32-007</t>
  </si>
  <si>
    <t>Артикул производителя: 79560-292.
Листов в ежедневнике: 176.
Формат: А5.
Плотность бумаги: 70 г/м2.
Закладки: 2, вклеенные.
Размер: 145 х 206 мм.
Цвет: бордо.
Особенности: перфорированный отрывной уголок.</t>
  </si>
  <si>
    <t>Артикул производителя: 79560-50.
Листов в ежедневнике: 176.
Формат: А5.
Плотность бумаги: 70 г/м2.
Закладки: 2, вклеенные.
Размер: 145 х 206 мм.
Цвет: зеленый.
Особенности: перфорированный отрывной уголок.</t>
  </si>
  <si>
    <t>Артикул производителя: 79560-702.
Листов в ежедневнике: 176.
Формат: А5.
Плотность бумаги: 70 г/м2.
Закладки: 2, вклеенные.
Размер: 145 х 206 мм.
Цвет: коричневый.
Особенности: перфорированный отрывной уголок.</t>
  </si>
  <si>
    <t>Артикул производителя: 79560-302.
Листов в ежедневнике: 176.
Формат: А5.
Плотность бумаги: 70 г/м2.
Закладки: 2, вклеенные.
Размер: 145 х 206 мм.
Цвет: синий.
Особенности: перфорированный отрывной уголок.</t>
  </si>
  <si>
    <t>Артикул производителя: 79560-90.
Листов в ежедневнике: 176.
Формат: А5.
Плотность бумаги: 70 г/м2.
Закладки: 2, вклеенные.
Размер: 145 х 206 мм.
Цвет: черный.
Особенности: перфорированный отрывной уголок.</t>
  </si>
  <si>
    <t>Артикул производителя: 79538-29.
Листов в ежедневнике: 176.
Формат: А5.
Плотность бумаги: 70 г/м2.
Закладки: 2, вклеенные.
Размер: 145 х 206 мм.
Цвет: бордо.
Особенности: перфорированный отрывной уголок.</t>
  </si>
  <si>
    <t>Артикул производителя: 79538-50.
Листов в ежедневнике: 176.
Формат: А5.
Плотность бумаги: 70 г/м2.
Закладки: 2, вклеенные.
Размер: 145 х 206 мм.
Цвет: зеленый.
Особенности: перфорированный отрывной уголок.</t>
  </si>
  <si>
    <t>Артикул производителя: 79538-38.
Листов в ежедневнике: 176.
Формат: А5.
Плотность бумаги: 70 г/м2.
Закладки: 2, вклеенные.
Размер: 145 х 206 мм.
Цвет: синий.
Особенности: перфорированный отрывной уголок.</t>
  </si>
  <si>
    <t>Артикул производителя: 79538-90.
Листов в ежедневнике: 176.
Формат: А5.
Плотность бумаги: 70 г/м2.
Закладки: 2, вклеенные.
Размер: 145 х 206 мм.
Цвет: черный.
Особенности: перфорированный отрывной уголок.</t>
  </si>
  <si>
    <t>Еженедельник на 2022 год.
Артикул производителя: 76138-382.
Количество страниц: 128.
Формат: А4.
Плотность бумаги: 100 г/м2.
Закладки: 2, вклеенные.
Размер: 210 х 260 мм.
Обложка: Мадера.
Цвет обложки: синий.
Особенности: перфорированный отрывной уголок.</t>
  </si>
  <si>
    <t>Еженедельник на 2022 год.
Артикул производителя: 76130-502.
Количество страниц: 128.
Формат: А4.
Плотность бумаги: 100 г/м2.
Закладки: 2, вклеенные.
Размер: 210 х 260 мм.
Обложка: Мадера.
Цвет обложки: зеленый.
Особенности: перфорированный отрывной уголок.</t>
  </si>
  <si>
    <t>Описание</t>
  </si>
  <si>
    <t>Страна</t>
  </si>
  <si>
    <t>Германия</t>
  </si>
  <si>
    <t>BRUNNEN</t>
  </si>
  <si>
    <t>производитель</t>
  </si>
  <si>
    <t>импортер</t>
  </si>
  <si>
    <t>ООО «Бумажная компания», 220073, Минск,
ул. Ольшевского, 24, оф. 203</t>
  </si>
  <si>
    <t>BCLC41_19362</t>
  </si>
  <si>
    <t xml:space="preserve"> Зажимы для бумаг 41мм, цветные, 12шт, картонная коробка, OfficeSpace, , упак</t>
  </si>
  <si>
    <t>BCLC15_19354</t>
  </si>
  <si>
    <t>Зажимы для бумаг 15мм, цветные, 12шт, картонная коробка, OfficeSpace, , упак</t>
  </si>
  <si>
    <t>Зажимы для бумаг 15мм, черные, 12шт, картонная коробка, Attache Economy, , упак</t>
  </si>
  <si>
    <t>BCLBL15_1232</t>
  </si>
  <si>
    <t>Зажимы для бумаг 15мм, черные, 12шт, картонная коробка, OfficeSpace, , упак</t>
  </si>
  <si>
    <t>BCLC19_19356</t>
  </si>
  <si>
    <t>Зажимы для бумаг 19мм, цветные, 12шт, картонная коробка, OfficeSpace, , упак</t>
  </si>
  <si>
    <t>Зажимы для бумаг 19мм, черные, 12шт, картонная коробка, Attache Economy, , упак</t>
  </si>
  <si>
    <t>Зажимы для бумаг 25мм, цветные, 12шт, картонная коробка, Attache, , упак</t>
  </si>
  <si>
    <t>BCLC25_19358</t>
  </si>
  <si>
    <t>Зажимы для бумаг 25мм, цветные, 12шт, картонная коробка, OfficeSpace, , упак</t>
  </si>
  <si>
    <t>Зажимы для бумаг 25мм, черные, 12шт, картонная коробка, Attache, , упак</t>
  </si>
  <si>
    <t>BCLBL25_1236</t>
  </si>
  <si>
    <t>Зажимы для бумаг 25мм, черные, 12шт, картонная коробка, OfficeSpace, , упак</t>
  </si>
  <si>
    <t>Зажимы для бумаг 32мм, цветные, 12шт, картонная коробка, Attache Economy, , упак</t>
  </si>
  <si>
    <t>BCLC32_19360</t>
  </si>
  <si>
    <t>Зажимы для бумаг 32мм, цветные, 12шт, картонная коробка, OfficeSpace, , упак</t>
  </si>
  <si>
    <t>Зажимы для бумаг 32мм, черные, 12шт, картонная коробка, Attache Economy, , упак</t>
  </si>
  <si>
    <t>Зажимы для бумаг 41мм, цветные, 12шт, картонная коробка, Attache Economy, , упак</t>
  </si>
  <si>
    <t>Зажимы для бумаг 41мм, черные, 12шт, картонная коробка, Attache Economy, , упак</t>
  </si>
  <si>
    <t>BCLC51_19363</t>
  </si>
  <si>
    <t>Зажимы для бумаг 51мм, цветные, 12шт, картонная коробка, OfficeSpace, , упак</t>
  </si>
  <si>
    <t>Зажимы для бумаг 51мм, черные, 12шт, картонная коробка, Attache Economy, , упак</t>
  </si>
  <si>
    <t>XP812_3614</t>
  </si>
  <si>
    <t xml:space="preserve"> Карандаш механический 0,5мм OfficeSpace, с ластиком, ассорти, , шт</t>
  </si>
  <si>
    <t>BSk_12081</t>
  </si>
  <si>
    <t xml:space="preserve"> Карандаш механический 0,7мм Berlingo "Starlight", с ластиком, ассорти, , шт</t>
  </si>
  <si>
    <t xml:space="preserve"> Карандаш ч/г HB с ластиком дерево заточенный, желтый корпус, Attache, , шт</t>
  </si>
  <si>
    <t xml:space="preserve"> Карандаш ч/г HB с ластиком пластик заточенный, зеленый корпус, OfficeSpace, , шт</t>
  </si>
  <si>
    <t>Грифель 0,5мм НB, Attache Economy, 12штук, , упак</t>
  </si>
  <si>
    <t>Грифель 0,7мм НB, Attache Economy, 12штук, , упак</t>
  </si>
  <si>
    <t>KM3933</t>
  </si>
  <si>
    <t>Карандаш механический 0,5мм,BG "Elegance", с ластиком KM 3933, , шт</t>
  </si>
  <si>
    <t>Карандаш механический 0,7мм Attache Graphix, грип, с ластиком, , шт</t>
  </si>
  <si>
    <t>BP01050</t>
  </si>
  <si>
    <t>Карандаш ч/г 2B б/ластика дерево заточенный Berlingo "Mega soft", , шт</t>
  </si>
  <si>
    <t>BP01055</t>
  </si>
  <si>
    <t>Карандаш ч/г 3B б/ластика дерево заточенный Berlingo "Mega soft", , шт</t>
  </si>
  <si>
    <t>BP01045</t>
  </si>
  <si>
    <t>Карандаш ч/г B б/ластика дерево заточенный Berlingo "Mega soft", , шт</t>
  </si>
  <si>
    <t>BP01040</t>
  </si>
  <si>
    <t>Карандаш ч/г H б/ластика дерево заточенный Berlingo "Mega soft", , шт</t>
  </si>
  <si>
    <t>Карандаш ч/г HB б/ластика дерево заточенный, серебр.корпус в точку трехгр., Attache Selection Prime, , шт</t>
  </si>
  <si>
    <t>Карандаш ч/г HB б/ластика дерево заточенный, черный корпус в точку трехгр., Attache Selection Prime, , шт</t>
  </si>
  <si>
    <t>Карандаш ч/г HB б/ластика пластик заточенный, черный корпус, Attache Economy, , шт</t>
  </si>
  <si>
    <t>BP01100</t>
  </si>
  <si>
    <t>Карандаш ч/г HB с ластиком дерево черное. заточенный Berlingo "Western", , шт</t>
  </si>
  <si>
    <t>Карандаш ч/г HB с ластиком пластик заточенный, зеленый корпус, Attache, , шт</t>
  </si>
  <si>
    <t>15600/05</t>
  </si>
  <si>
    <t>Карандаш механический 0,5мм Luxor ClickRite, грип, с ластиком, , шт</t>
  </si>
  <si>
    <t>15100/05</t>
  </si>
  <si>
    <t>Карандаш механический 0,5мм Luxor Smart, грип, с ластиком, , шт</t>
  </si>
  <si>
    <t>15600/07</t>
  </si>
  <si>
    <t>Карандаш механический 0,7мм Luxor ClickRite, грип, с ластиком, , шт</t>
  </si>
  <si>
    <t>15100/07</t>
  </si>
  <si>
    <t>Карандаш механический 0,7мм Luxor Smart, грип, с ластиком, , шт</t>
  </si>
  <si>
    <t>Грифель 0,5мм НВ, Luxor, 12шт., , упак</t>
  </si>
  <si>
    <t>Грифель 0,7мм НВ, Luxor, 12шт., , упак</t>
  </si>
  <si>
    <t>Толщина грифеля</t>
  </si>
  <si>
    <t>0,7 мм</t>
  </si>
  <si>
    <t>Карандаш механический OfficeSpace 0,5 мм с ластиком</t>
  </si>
  <si>
    <t>Карандаш механический Berlingo Starlight 0,7 мм с ластиком</t>
  </si>
  <si>
    <t>Карандаш механический BG Elegance 0,5 мм с ластиком</t>
  </si>
  <si>
    <t>Карандаш механический Attache Graphix 0,7 мм с ластиком</t>
  </si>
  <si>
    <t>Карандаш механический Luxor ClickRite 0,5 мм с ластиком</t>
  </si>
  <si>
    <t>Карандаш механический Luxor Smart 0,5 мм с ластиком</t>
  </si>
  <si>
    <t>Карандаш механический Luxor ClickRite 0,7 мм с ластиком</t>
  </si>
  <si>
    <t>Карандаш механический Luxor Smart 0,7 мм с ластиком</t>
  </si>
  <si>
    <t>SMART-K.54-001</t>
  </si>
  <si>
    <t>SMART-K.54-002</t>
  </si>
  <si>
    <t>SMART-K.54-003</t>
  </si>
  <si>
    <t>SMART-K.54-004</t>
  </si>
  <si>
    <t>SMART-K.54-005</t>
  </si>
  <si>
    <t>SMART-K.54-006</t>
  </si>
  <si>
    <t>SMART-K.54-007</t>
  </si>
  <si>
    <t>SMART-K.54-008</t>
  </si>
  <si>
    <t>Количество</t>
  </si>
  <si>
    <t>Жесткость</t>
  </si>
  <si>
    <t>Цвет корпуса</t>
  </si>
  <si>
    <t>Ластик</t>
  </si>
  <si>
    <t>Оболочка корпуса</t>
  </si>
  <si>
    <t>В4НК100g</t>
  </si>
  <si>
    <t xml:space="preserve"> Пакет В4 (250*353) 0+0, силикон, КРАФТ 100г/м, , тыс.шт</t>
  </si>
  <si>
    <t>С93Д</t>
  </si>
  <si>
    <t>Конверт С4 (229*324) 0+0 силикон, арт. С93Д (Гознак), , тыс.шт</t>
  </si>
  <si>
    <t>С5(162*229)с</t>
  </si>
  <si>
    <t>Конверт С5 (162*229) 0+0 силикон, арт. С5 162*229с (Гознак), , тыс.шт</t>
  </si>
  <si>
    <t>С5(114*162)</t>
  </si>
  <si>
    <t>Конверт С5 (162*229) 1+1 силикон, с л/п, с запечаткой, арт. С5(114*162), , тыс.шт</t>
  </si>
  <si>
    <t>С131</t>
  </si>
  <si>
    <t>Конверт С6 (114*162) 0+0 силикон, арт. С131 (Гознак), , тыс.шт</t>
  </si>
  <si>
    <t>С184</t>
  </si>
  <si>
    <t>Пакет С4 (229*324) 0+0 силикон, арт. С184 (Гознак), , тыс.шт</t>
  </si>
  <si>
    <t xml:space="preserve"> Корректирующая жидкость 15мл OfficeSpace, химическая основа, с кистью, "Optimum", , шт</t>
  </si>
  <si>
    <t xml:space="preserve"> Корректирующая лента 5мм*12м Attache Selection 800 Tango, , шт</t>
  </si>
  <si>
    <t>Cq_15469</t>
  </si>
  <si>
    <t xml:space="preserve"> Корректирующая лента 5мм*5м OfficeSpace, европодвес, , шт</t>
  </si>
  <si>
    <t>Fks_08220</t>
  </si>
  <si>
    <t xml:space="preserve"> Корректирующая лента 5мм*8м Berlingo "Color Zone", , шт</t>
  </si>
  <si>
    <t>Cq_15468</t>
  </si>
  <si>
    <t xml:space="preserve"> Корректирующая лента 5мм*8м OfficeSpace, европодвес, , шт</t>
  </si>
  <si>
    <t>KR515</t>
  </si>
  <si>
    <t xml:space="preserve"> Корректирующий карандаш 5мл Berlingo "Instinct", металлический наконечник, , шт</t>
  </si>
  <si>
    <t>Cvr_15125</t>
  </si>
  <si>
    <t xml:space="preserve"> Корректирующий карандаш 5мл OfficeSpace, металлический наконечник, , шт</t>
  </si>
  <si>
    <t>Корректирующая жидкость 20мл Attache  на быстросохнущей осн, кисточка 66134, , шт</t>
  </si>
  <si>
    <t>Корректирующая жидкость 20мл Attache, водная основа, с кистью, , шт</t>
  </si>
  <si>
    <t>Корректирующая жидкость 20мл Attache, на быстросохнущей основе, губка, , шт</t>
  </si>
  <si>
    <t>KR112</t>
  </si>
  <si>
    <t>Корректирующая жидкость 20мл Berlingo, водная основа, с кистью, , шт</t>
  </si>
  <si>
    <t>Корректирующая жидкость 20мл NN водная основа, с кистью, , шт</t>
  </si>
  <si>
    <t>CFW20_9826</t>
  </si>
  <si>
    <t>Корректирующая жидкость 20мл OfficeSpace, водная основа, с кистью, , шт</t>
  </si>
  <si>
    <t>Корректирующая жидкость 20мл ReWrite, химическая основа, с кистью, , шт</t>
  </si>
  <si>
    <t>Корректирующая жидкость 22мл Attache Economy, химическая основа, с кистью, , шт</t>
  </si>
  <si>
    <t>FKs_12051</t>
  </si>
  <si>
    <t>Корректирующая лента 5мм*12м Berlingo, европодвес, , шт</t>
  </si>
  <si>
    <t>Fks_25100</t>
  </si>
  <si>
    <t>Корректирующая лента 5мм*25м Berlingo "Max", европодвес, , шт</t>
  </si>
  <si>
    <t>Cq_23010</t>
  </si>
  <si>
    <t>Корректирующая лента 5мм*3м OfficeSpace, пакет, европодвес, , шт</t>
  </si>
  <si>
    <t>Корректирующая лента 5мм*5м Attache Economy, пакет, , шт</t>
  </si>
  <si>
    <t>Корректирующая лента 5мм*8м Attache Economy, пакет, , шт</t>
  </si>
  <si>
    <t>Корректирующая лента 5мм*8м Attache Selection боковая подача, , шт</t>
  </si>
  <si>
    <t>FKs_08051</t>
  </si>
  <si>
    <t>Корректирующая лента 5мм*8м Berlingo, европодвес, , шт</t>
  </si>
  <si>
    <t>Корректирующая лента 5ммx8м Attache Black &amp; White черный корпусбелый колп, , шт</t>
  </si>
  <si>
    <t>Корректирующая лента 5ммх12м Attache вращающий наконечник корпус ассорти CH, , шт</t>
  </si>
  <si>
    <t>Корректирующий карандаш 12мл Attache, металлический наконечник, , шт</t>
  </si>
  <si>
    <t>Корректирующий карандаш 18мл Attache, металлический наконечник, , шт</t>
  </si>
  <si>
    <t>Корректирующий карандаш 3мл Attache Economy, метал. наконечник, , шт</t>
  </si>
  <si>
    <t>Cvr_24778</t>
  </si>
  <si>
    <t>Корректирующий карандаш 4мл ArtSpace, металлический наконечник, , шт</t>
  </si>
  <si>
    <t>Корректирующий карандаш 5мл Attache, метал.шарик в наконечнике, ассорти, , шт</t>
  </si>
  <si>
    <t>Корректирующий карандаш 6мл Attache Economy, мета ллический наконечник, , шт</t>
  </si>
  <si>
    <t>Корректирующий карандаш 8мл (10г) KORES Metal Tip, металлический наконечник, , шт</t>
  </si>
  <si>
    <t>Корректирующий карандаш 8мл Attache, металлический наконечник, , шт</t>
  </si>
  <si>
    <t>Объем/количество</t>
  </si>
  <si>
    <t>жидкость</t>
  </si>
  <si>
    <t>лента</t>
  </si>
  <si>
    <t>карандаш</t>
  </si>
  <si>
    <t>15 мл</t>
  </si>
  <si>
    <t>5 мм х 12 м</t>
  </si>
  <si>
    <t>5 мм х 5 м</t>
  </si>
  <si>
    <t>5 мм х 8 м</t>
  </si>
  <si>
    <t>5 мм х 25 м</t>
  </si>
  <si>
    <t>5 мм х 3 м</t>
  </si>
  <si>
    <t>5 мл</t>
  </si>
  <si>
    <t>20 мл</t>
  </si>
  <si>
    <t>22 мл</t>
  </si>
  <si>
    <t>12 мл</t>
  </si>
  <si>
    <t>18 мл</t>
  </si>
  <si>
    <t>3 мл</t>
  </si>
  <si>
    <t>4 мл</t>
  </si>
  <si>
    <t>6 мл</t>
  </si>
  <si>
    <t>8 мл</t>
  </si>
  <si>
    <t>Корректирующая лента OfficeSpace</t>
  </si>
  <si>
    <t>Корректирующий карандаш OfficeSpace 5 мл</t>
  </si>
  <si>
    <t>Корректирующий карандаш Berlingo Instinct 5 мл</t>
  </si>
  <si>
    <t>Корректирующая лента OfficeSpace 5 мм х 8 м</t>
  </si>
  <si>
    <t>Корректирующая лента Berlingo Color Zone 5 мм х 8 м</t>
  </si>
  <si>
    <t>Корректирующая лента Attache Selection 800 Tango 5 мм х 12 м</t>
  </si>
  <si>
    <t>Корректирующая жидкость Attache быстросохнущая 20 мл с кисточкой</t>
  </si>
  <si>
    <t>Корректирующая жидкость Attache на водной основе 20 мл с кисточкой</t>
  </si>
  <si>
    <t>Корректирующая жидкость Attache быстросохнущая 20 мл с губкой</t>
  </si>
  <si>
    <t>Корректирующая жидкость OfficeSpace Optimum 15 мл с кисточкой</t>
  </si>
  <si>
    <t>Корректирующая жидкость Berlingo 20 мл с кисточкой</t>
  </si>
  <si>
    <t>Корректирующая жидкость NN 20 мл с кисточкой</t>
  </si>
  <si>
    <t>Корректирующая жидкость OfficeSpace 20 мл с кисточкой</t>
  </si>
  <si>
    <t>Корректирующая жидкость ReWrite 20 мл с кисточкой</t>
  </si>
  <si>
    <t>Корректирующая жидкость Attache Economy 22 мл с кисточкой</t>
  </si>
  <si>
    <t xml:space="preserve">Корректирующая лента Berlingo </t>
  </si>
  <si>
    <t>Корректирующая лента Attache</t>
  </si>
  <si>
    <t>Корректирующая лента Berlingo Max</t>
  </si>
  <si>
    <t>Корректирующая лента Attache Economy</t>
  </si>
  <si>
    <t>Корректирующая лента Attache Selection</t>
  </si>
  <si>
    <t>Корректирующая лента Berlingo</t>
  </si>
  <si>
    <t>Корректирующая лента Attache Black &amp; White</t>
  </si>
  <si>
    <t>Корректирующий карандаш Attache 12 мл</t>
  </si>
  <si>
    <t>Корректирующий карандаш Attache 18 мл</t>
  </si>
  <si>
    <t>Корректирующий карандаш Attache Economy 3 мл</t>
  </si>
  <si>
    <t>Корректирующий карандаш ArtSpace 4 мл</t>
  </si>
  <si>
    <t>Корректирующий карандаш Attache 5 мл</t>
  </si>
  <si>
    <t>Корректирующий карандаш Attache Economy 6 мл</t>
  </si>
  <si>
    <t>Корректирующий карандаш KORES Metal Tip 8 мл</t>
  </si>
  <si>
    <t>Корректирующий карандаш Attache 8 мл</t>
  </si>
  <si>
    <t>Корректирующая лента OfficeSpace 5 мм х 5 м</t>
  </si>
  <si>
    <t>SMART-K.20-001</t>
  </si>
  <si>
    <t>SMART-K.20-002</t>
  </si>
  <si>
    <t>SMART-K.20-004</t>
  </si>
  <si>
    <t>SMART-K.20-005</t>
  </si>
  <si>
    <t>SMART-K.20-006</t>
  </si>
  <si>
    <t>SMART-K.20-007</t>
  </si>
  <si>
    <t>SMART-K.20-008</t>
  </si>
  <si>
    <t>SMART-K.20-009</t>
  </si>
  <si>
    <t>SMART-K.20-010</t>
  </si>
  <si>
    <t>SMART-K.20-011</t>
  </si>
  <si>
    <t>SMART-K.20-012</t>
  </si>
  <si>
    <t>SMART-K.20-013</t>
  </si>
  <si>
    <t>SMART-K.20-014</t>
  </si>
  <si>
    <t>SMART-K.20-015</t>
  </si>
  <si>
    <t>SMART-K.20-016</t>
  </si>
  <si>
    <t>SMART-K.20-017</t>
  </si>
  <si>
    <t>SMART-K.20-019</t>
  </si>
  <si>
    <t>SMART-K.20-020</t>
  </si>
  <si>
    <t>SMART-K.20-021</t>
  </si>
  <si>
    <t>SMART-K.20-022</t>
  </si>
  <si>
    <t>SMART-K.20-023</t>
  </si>
  <si>
    <t>SMART-K.20-024</t>
  </si>
  <si>
    <t>SMART-K.20-025</t>
  </si>
  <si>
    <t>SMART-K.20-026</t>
  </si>
  <si>
    <t>SMART-K.20-027</t>
  </si>
  <si>
    <t>SMART-K.20-028</t>
  </si>
  <si>
    <t>SMART-K.20-029</t>
  </si>
  <si>
    <t>SMART-K.20-030</t>
  </si>
  <si>
    <t>SMART-K.20-031</t>
  </si>
  <si>
    <t>SMART-K.20-032</t>
  </si>
  <si>
    <t>SMART-K.20-033</t>
  </si>
  <si>
    <t>SMART-K.20-034</t>
  </si>
  <si>
    <t>Печать</t>
  </si>
  <si>
    <t>без печати</t>
  </si>
  <si>
    <t>с печатью</t>
  </si>
  <si>
    <t>В4 (250*353)</t>
  </si>
  <si>
    <t>С4 (229*324)</t>
  </si>
  <si>
    <t>С5 (162*229)</t>
  </si>
  <si>
    <t>С6 (114*162)</t>
  </si>
  <si>
    <t>крафт</t>
  </si>
  <si>
    <t>Конверт-пакет В4 250х353 0+0 силикон крафт 1000 шт</t>
  </si>
  <si>
    <t>Конверт-пакет С4 229х324 0+0 силикон белый 1000 шт</t>
  </si>
  <si>
    <t>Конверт С4 229х324 0+0 силикон белый 1000 шт</t>
  </si>
  <si>
    <t>Конверт С6 114х162 0+0 силикон белый 1000 шт</t>
  </si>
  <si>
    <t>Конверт С5 162х229 0+0 силикон белый 1000 шт</t>
  </si>
  <si>
    <t>Конверт С5 162х229 1+1 с запечаткой силикон белый 1000 шт</t>
  </si>
  <si>
    <t>SMART-K.04-004</t>
  </si>
  <si>
    <t>SMART-K.04-005</t>
  </si>
  <si>
    <t>SMART-K.04-006</t>
  </si>
  <si>
    <t>SMART-K.04-007</t>
  </si>
  <si>
    <t>SMART-K.04-008</t>
  </si>
  <si>
    <t>SMART-K.04-009</t>
  </si>
  <si>
    <t>нет</t>
  </si>
  <si>
    <t>да</t>
  </si>
  <si>
    <t>дерево</t>
  </si>
  <si>
    <t>пластик</t>
  </si>
  <si>
    <t>2В</t>
  </si>
  <si>
    <t>3В</t>
  </si>
  <si>
    <t>В</t>
  </si>
  <si>
    <t>Н</t>
  </si>
  <si>
    <t>НВ</t>
  </si>
  <si>
    <t>Карандаш чернографитный Berlingo Mega soft 2В</t>
  </si>
  <si>
    <t>Карандаш чернографитный Berlingo Mega soft 3В</t>
  </si>
  <si>
    <t>Карандаш чернографитный Berlingo Mega soft В</t>
  </si>
  <si>
    <t>Карандаш чернографитный Berlingo Mega soft Н</t>
  </si>
  <si>
    <t>Карандаш чернографитный Attache Selection Prime НВ серебристый</t>
  </si>
  <si>
    <t>Карандаш чернографитный Attache Selection Prime НВ черный</t>
  </si>
  <si>
    <t>серебристый</t>
  </si>
  <si>
    <t>Карандаш чернографитный Attache Economy НВ черный</t>
  </si>
  <si>
    <t>Карандаш чернографитный Berlingo Western НВ черный</t>
  </si>
  <si>
    <t>Карандаш чернографитный Attache НВ зеленый</t>
  </si>
  <si>
    <t>Карандаш чернографитный Attache НВ желтый</t>
  </si>
  <si>
    <t>Карандаш чернографитный OfficeSpace НВ зеленый</t>
  </si>
  <si>
    <t>SMART-K.62-001</t>
  </si>
  <si>
    <t>SMART-K.62-003</t>
  </si>
  <si>
    <t>SMART-K.62-004</t>
  </si>
  <si>
    <t>SMART-K.62-005</t>
  </si>
  <si>
    <t>SMART-K.62-006</t>
  </si>
  <si>
    <t>SMART-K.62-007</t>
  </si>
  <si>
    <t>SMART-K.62-008</t>
  </si>
  <si>
    <t>SMART-K.62-009</t>
  </si>
  <si>
    <t>SMART-K.62-010</t>
  </si>
  <si>
    <t>SMART-K.62-011</t>
  </si>
  <si>
    <t>SMART-K.62-012</t>
  </si>
  <si>
    <t>12 шт</t>
  </si>
  <si>
    <t>цветные</t>
  </si>
  <si>
    <t>черные</t>
  </si>
  <si>
    <t>41 мм</t>
  </si>
  <si>
    <t>15 мм</t>
  </si>
  <si>
    <t>19 мм</t>
  </si>
  <si>
    <t>32 мм</t>
  </si>
  <si>
    <t>51 мм</t>
  </si>
  <si>
    <t>Зажимы для бумаг 41 мм OfficeSpace цветные 12 шт</t>
  </si>
  <si>
    <t>Зажимы для бумаг 15 мм OfficeSpace цветные 12 шт</t>
  </si>
  <si>
    <t>Зажимы для бумаг 19 мм OfficeSpace цветные 12 шт</t>
  </si>
  <si>
    <t>Зажимы для бумаг 25 мм Attache цветные 12 шт</t>
  </si>
  <si>
    <t>Зажимы для бумаг 25 мм OfficeSpace цветные 12 шт</t>
  </si>
  <si>
    <t>Зажимы для бумаг 32 мм Attache Economy цветные 12 шт</t>
  </si>
  <si>
    <t>Зажимы для бумаг 32 мм OfficeSpace цветные 12 шт</t>
  </si>
  <si>
    <t>Зажимы для бумаг 41 мм Attache Economy цветные 12 шт</t>
  </si>
  <si>
    <t>Зажимы для бумаг 51 мм OfficeSpace цветные 12 шт</t>
  </si>
  <si>
    <t>Зажимы для бумаг 51 мм Attache Economy черные 12 шт</t>
  </si>
  <si>
    <t>Зажимы для бумаг 41 мм Attache Economy черные 12 шт</t>
  </si>
  <si>
    <t>Зажимы для бумаг 32 мм Attache Economy черные 12 шт</t>
  </si>
  <si>
    <t>Зажимы для бумаг 25 мм OfficeSpace черные 12 шт</t>
  </si>
  <si>
    <t>Зажимы для бумаг 25 мм Attache черные 12 шт</t>
  </si>
  <si>
    <t>Зажимы для бумаг 19 мм Attache Economy черные 12 шт</t>
  </si>
  <si>
    <t>Зажимы для бумаг 15 мм OfficeSpace черные 12 шт</t>
  </si>
  <si>
    <t>Зажимы для бумаг 15 мм Attache Economy черные 12 шт</t>
  </si>
  <si>
    <t>SMART-K.16-001</t>
  </si>
  <si>
    <t>SMART-K.16-002</t>
  </si>
  <si>
    <t>SMART-K.16-003</t>
  </si>
  <si>
    <t>SMART-K.16-010</t>
  </si>
  <si>
    <t>SMART-K.16-011</t>
  </si>
  <si>
    <t>SMART-K.16-012</t>
  </si>
  <si>
    <t>SMART-K.16-013</t>
  </si>
  <si>
    <t>SMART-K.16-014</t>
  </si>
  <si>
    <t>SMART-K.16-015</t>
  </si>
  <si>
    <t>SMART-K.16-016</t>
  </si>
  <si>
    <t>SMART-K.16-017</t>
  </si>
  <si>
    <t>SMART-K.16-018</t>
  </si>
  <si>
    <t>SMART-K.16-019</t>
  </si>
  <si>
    <t>SMART-K.16-020</t>
  </si>
  <si>
    <t>SMART-K.16-021</t>
  </si>
  <si>
    <t>SMART-K.16-022</t>
  </si>
  <si>
    <t>SMART-K.16-023</t>
  </si>
  <si>
    <t>Грифель Attache Economy 0,5 мм НВ 12 шт</t>
  </si>
  <si>
    <t>Грифель Attache Economy 0,7 мм НВ 12 шт</t>
  </si>
  <si>
    <t>Грифель Luxor 0,5 мм НВ 12 шт</t>
  </si>
  <si>
    <t>Грифель Luxor 0,7 мм НВ 12 шт</t>
  </si>
  <si>
    <t>SMART-K.57-001</t>
  </si>
  <si>
    <t>SMART-K.57-002</t>
  </si>
  <si>
    <t>SMART-K.57-003</t>
  </si>
  <si>
    <t>SMART-K.57-004</t>
  </si>
  <si>
    <t>BLc_00014</t>
  </si>
  <si>
    <t xml:space="preserve"> Ластик каучук натур. 26*18*8мм прямоугольный белый, "Mega Top" Berlingo, , шт</t>
  </si>
  <si>
    <t>BLc_00012</t>
  </si>
  <si>
    <t xml:space="preserve"> Ластик каучук натур. 32*18*8мм прямоугольный белый, "Mega Top" Berlingo, , шт</t>
  </si>
  <si>
    <t>BLc_00350</t>
  </si>
  <si>
    <t xml:space="preserve"> Ластик резина термопластич. 28*24*10мм треугольный ассорти, "Zoo" Berlingo, , шт</t>
  </si>
  <si>
    <t>Ластик "Technic 300" в целлофане, арт.011301, , шт</t>
  </si>
  <si>
    <t>Ластик каучук натур. 36*33*6мм треугольный, ассорти Milan 4865, , шт</t>
  </si>
  <si>
    <t>BLc_00018</t>
  </si>
  <si>
    <t>Ластик каучук натур. 42*14*8мм скошенный комбинир. белый/серый, "City style" Berlingo, , шт</t>
  </si>
  <si>
    <t>Ластик каучук синтет. 28x19x10мм прямоугольный ассорти, Milan CNM4060, , шт</t>
  </si>
  <si>
    <t>Ластик каучук синтет. 47x14x7мм скошенный комбинир. красный/синий, Milan 860, , шт</t>
  </si>
  <si>
    <t>Ластик каучук термопластич. 25*17*6мм прямоугольный белый Attache Economy, , шт</t>
  </si>
  <si>
    <t>Ластик полимерный 39*18*12мм прямоугольный белый, "Technic 300" Maped, , шт</t>
  </si>
  <si>
    <t>OBGP_16787</t>
  </si>
  <si>
    <t>Ластик резина термопластич. 60*50*9мм овальный большой, белый, "Profi XL" OfficeSpace, , шт</t>
  </si>
  <si>
    <t xml:space="preserve"> Папка-регистратор 50мм Архив А4, б/уг, без покрытия, картон 2мм, , шт</t>
  </si>
  <si>
    <t xml:space="preserve"> Папка-регистратор 50мм мрамор А4, мет.уг, черный корешок, картон 1,75мм, , шт</t>
  </si>
  <si>
    <t xml:space="preserve"> Папка-регистратор 50мм ПВХ ЭКО А4 светло-голубой, мет.уг, карман, 1,75мм, , шт</t>
  </si>
  <si>
    <t xml:space="preserve"> Папка-регистратор 50мм ПВХ ЭКО А4 темно-зеленый, мет.уг, карман, 1,75мм, , шт</t>
  </si>
  <si>
    <t xml:space="preserve"> Папка-регистратор 50мм ПВХ ЭКО А4 фиолетовый, мет.уг, карман, 1,75мм, , шт</t>
  </si>
  <si>
    <t xml:space="preserve"> Папка-регистратор 50мм ПВХ ЭКО А4 черный, мет.уг, карман, 1,75мм, , шт</t>
  </si>
  <si>
    <t xml:space="preserve"> Папка-регистратор 50мм ПВХ ЭКО А4 ярко-синий, мет.уг, карман, 1,75мм, , шт</t>
  </si>
  <si>
    <t xml:space="preserve"> Папка-регистратор 75мм мрамор А4, мет.уг, черный корешок, картон 1,75мм, , шт</t>
  </si>
  <si>
    <t xml:space="preserve"> Папка-регистратор 75мм ПВХ ЭКО А4 черный, мет.уг, карман, 1,75мм, , шт</t>
  </si>
  <si>
    <t>0279/бирюз</t>
  </si>
  <si>
    <t>Папка-регистратор 50мм бумвинил бирюзовая арт.0279/бирюз, РБ, , шт</t>
  </si>
  <si>
    <t>0246/зел</t>
  </si>
  <si>
    <t>Папка-регистратор 50мм бумвинил зеленая РБ арт.0246/зел, , шт</t>
  </si>
  <si>
    <t>0278/оранж</t>
  </si>
  <si>
    <t>Папка-регистратор 50мм бумвинил оранжевая арт.0278/оранж, РБ, , шт</t>
  </si>
  <si>
    <t>1446/0275/19с225.11</t>
  </si>
  <si>
    <t>Папка-регистратор 50мм бумвинил синяя арт.1446/0275/19с225, РБ, , шт</t>
  </si>
  <si>
    <t>0274_20,/19с232.11</t>
  </si>
  <si>
    <t>Папка-регистратор 50мм ламинир зеленая арт.0274_20,/19с232.11, РБ, , шт</t>
  </si>
  <si>
    <t>Папка-регистратор 50мм ПВХ ЭКО А4 желтый, мет.уг, карман, 1,75мм, , шт</t>
  </si>
  <si>
    <t>Папка-регистратор 50мм ПВХ ЭКО А4 оранжевый, мет.уг, карман, 1,75мм, , шт</t>
  </si>
  <si>
    <t>Папка-регистратор 50мм ПВХ ЭКО А4 светло-салатовый, мет.уг, карман, 1,75мм, , шт</t>
  </si>
  <si>
    <t>Папка-регистратор 50мм ЭКО, мрамор А4, б/уг. черный корешок, картон 1,5мм, , шт</t>
  </si>
  <si>
    <t>Папка-регистратор 50мм ЭКО, мрамор А4, мет.уг, черный корешок, картон 1,5мм, , шт</t>
  </si>
  <si>
    <t>0261/бирюзовая</t>
  </si>
  <si>
    <t>Папка-регистратор 70мм бумвинил бирюзовая, РБ, , шт</t>
  </si>
  <si>
    <t>0259/зеленая</t>
  </si>
  <si>
    <t>Папка-регистратор 70мм бумвинил зеленая, РБ, , шт</t>
  </si>
  <si>
    <t>0260/оранжевая</t>
  </si>
  <si>
    <t>Папка-регистратор 70мм бумвинил оранжевая, РБ, , шт</t>
  </si>
  <si>
    <t>1472/син</t>
  </si>
  <si>
    <t>Папка-регистратор 70мм бумвинил синяя арт.1472, РБ, , шт</t>
  </si>
  <si>
    <t>0258/сиреневая</t>
  </si>
  <si>
    <t>Папка-регистратор 70мм бумвинил сиреневая, РБ, , шт</t>
  </si>
  <si>
    <t>Папка-регистратор 75мм ПВХ ЭКО А4 желтый, мет.уг, карман, 1,75мм, , шт</t>
  </si>
  <si>
    <t>Папка-регистратор 75мм ПВХ ЭКО А4 красный, мет.уг, карман, 1,75мм, , шт</t>
  </si>
  <si>
    <t>Папка-регистратор 75мм ПВХ ЭКО А4 оранжевый, мет.уг, карман, 1,75мм, , шт</t>
  </si>
  <si>
    <t>Папка-регистратор 75мм ПВХ ЭКО А4 светло-голубой, мет.уг, карман, 1,75мм, , шт</t>
  </si>
  <si>
    <t>Папка-регистратор 75мм ПВХ ЭКО А4 светло-салатовый, мет.уг, карман, 1,75мм, , шт</t>
  </si>
  <si>
    <t>Папка-регистратор 75мм ПВХ ЭКО А4 темно-зеленый, мет.уг, карман, 1,75мм, , шт</t>
  </si>
  <si>
    <t>Папка-регистратор 75мм ПВХ ЭКО А4 фиолетовый, мет.уг, карман, 1,75мм, , шт</t>
  </si>
  <si>
    <t>Папка-регистратор 75мм ПВХ ЭКО А4 ярко-синий, мет.уг, карман, 1,75мм, , шт</t>
  </si>
  <si>
    <t>Папка-регистратор 75мм ЭКО, мрамор А4, б/уг. черный корешок, картон 1,5мм, , шт</t>
  </si>
  <si>
    <t>Папка-регистратор 75мм ЭКО, мрамор А4, мет.уг, черный корешок, картон 1,5мм, , шт</t>
  </si>
  <si>
    <t>19с146.11</t>
  </si>
  <si>
    <t>Папка-регистратор 7см, (ламинир.) зеленая, РБ, , шт</t>
  </si>
  <si>
    <t>0253_20,/19с148.11</t>
  </si>
  <si>
    <t>Папка-регистратор 7см, (ламинир.) синяя арт.0253_20,/19с148.11, РБ, , шт</t>
  </si>
  <si>
    <t>20с188.11</t>
  </si>
  <si>
    <t>Папка-регистратор 7см, (ламинир.) фиолетовая, РБ, , шт</t>
  </si>
  <si>
    <t>F10L1_279</t>
  </si>
  <si>
    <t xml:space="preserve"> Папка с 10 вкладышами 9мм, 400мкм, черная OfficeSpace ,  F10L1_279, , шт</t>
  </si>
  <si>
    <t>MT2424</t>
  </si>
  <si>
    <t xml:space="preserve"> Папка с 10 вкладышами 9мм, 600мкм, черная Berlingo "Standard" ,, , шт</t>
  </si>
  <si>
    <t>MT2429</t>
  </si>
  <si>
    <t xml:space="preserve"> Папка с 20 вкладышами 14мм, 600мкм, черная, Berlingo "Standard",  MT2429, , шт</t>
  </si>
  <si>
    <t>MT2433</t>
  </si>
  <si>
    <t xml:space="preserve"> Папка с 30 вкладышами 17мм, 600мкм, синяя, Berlingo  "Standard",MT2433, , шт</t>
  </si>
  <si>
    <t>AVp_30002</t>
  </si>
  <si>
    <t xml:space="preserve"> Папка с 30 вкладышами 17мм, 700мкм, синяя Berlingo "Diamond", AVp_30002, , шт</t>
  </si>
  <si>
    <t>MT2439</t>
  </si>
  <si>
    <t xml:space="preserve"> Папка с 40 вкладышами 21мм, 600мкм, черная, Berlingo "Standard" , MT2439, , шт</t>
  </si>
  <si>
    <t>MT2441</t>
  </si>
  <si>
    <t xml:space="preserve"> Папка с 60 вкладышами 21мм, 700мкм, красная, Berlingo "Standard" , MT2441, , шт</t>
  </si>
  <si>
    <t>MT2442</t>
  </si>
  <si>
    <t xml:space="preserve"> Папка с 60 вкладышами 21мм, 700мкм, серая, Berlingo "Standard", MT2442, , шт</t>
  </si>
  <si>
    <t>MT2444</t>
  </si>
  <si>
    <t xml:space="preserve"> Папка с 60 вкладышами 21мм, 700мкм, черная Berlingo "Standard" MT2444, , шт</t>
  </si>
  <si>
    <t>MT2447</t>
  </si>
  <si>
    <t xml:space="preserve"> Папка с 80 вкладышами 30мм, 800мкм, серая Berlingo "Standard", MT2447, , шт</t>
  </si>
  <si>
    <t>Папка с 10 вкладышами 10мм, 700мкм, синяя ATTACHE 26626, , шт</t>
  </si>
  <si>
    <t>Папка с 10 вкладышами 10мм, 700мкм, черная ATTACHE, , шт</t>
  </si>
  <si>
    <t>MT2421</t>
  </si>
  <si>
    <t>Папка с 10 вкладышами 9мм, 600мкм, красная Berlingo "Standard", MT2421, , шт</t>
  </si>
  <si>
    <t>MT2423</t>
  </si>
  <si>
    <t>Папка с 10 вкладышами 9мм, 600мкм, синяя, Berlingo "Standard" ,  MT2423, , шт</t>
  </si>
  <si>
    <t>MT2425</t>
  </si>
  <si>
    <t>Папка с 20 вкладышами 14мм, 600мкм, зеленая Berlingo "Standard",  MT2425, , шт</t>
  </si>
  <si>
    <t>MT2427</t>
  </si>
  <si>
    <t>Папка с 20 вкладышами 14мм, 600мкм, серая, Berlingo "Standard" , MT2427, , шт</t>
  </si>
  <si>
    <t>MT2428</t>
  </si>
  <si>
    <t>Папка с 20 вкладышами 14мм, 600мкм, синяя, Berlingo "Standard" , MT2428, , шт</t>
  </si>
  <si>
    <t>AVp_20002</t>
  </si>
  <si>
    <t>Папка с 20 вкладышами 14мм, 700мкм, синяя Berlingo "Diamond", AVp_20002, , шт</t>
  </si>
  <si>
    <t>Папка с 20 вкладышами 15мм, 700мкм, зеленая ATTACHE, , шт</t>
  </si>
  <si>
    <t>Папка с 20 вкладышами 15мм, 700мкм, черная ATTACHE, , шт</t>
  </si>
  <si>
    <t>F20L3_280</t>
  </si>
  <si>
    <t>Папка с 20 вкладышами 17мм, 400мкм, красная OfficeSpace,  F20L3_280, , шт</t>
  </si>
  <si>
    <t>MT2426</t>
  </si>
  <si>
    <t>Папка с 20 вкладышами Berlingo "Standard" , 14мм, 600мкм, красная MT2426, , шт</t>
  </si>
  <si>
    <t>Папка с 30 вкладышами 15мм, 700мкм, зеленая ATTACHE, , шт</t>
  </si>
  <si>
    <t>Папка с 30 вкладышами 15мм, 700мкм, синяя ATTACHE, , шт</t>
  </si>
  <si>
    <t>Папка с 30 вкладышами 15мм, 700мкм, черная ATTACHE, , шт</t>
  </si>
  <si>
    <t>MT2431</t>
  </si>
  <si>
    <t>Папка с 30 вкладышами 17мм, 600мкм, красная, Berlingo "Standard",  MT2431, , шт</t>
  </si>
  <si>
    <t>MT2434</t>
  </si>
  <si>
    <t>Папка с 30 вкладышами 17мм, 600мкм, черная, Berlingo "Standard", MT2434, , шт</t>
  </si>
  <si>
    <t>F30L2_286</t>
  </si>
  <si>
    <t>Папка с 30 вкладышами 21мм, 400мкм, синяя, OfficeSpace,  F30L2_286, , шт</t>
  </si>
  <si>
    <t>MT2435</t>
  </si>
  <si>
    <t>Папка с 40 вкладышами 21мм, 600мкм, зеленая Berlingo "Standard" , MT2435, , шт</t>
  </si>
  <si>
    <t>MT2436</t>
  </si>
  <si>
    <t>Папка с 40 вкладышами 21мм, 600мкм, красная, Berlingo "Standard" ,  MT2436, , шт</t>
  </si>
  <si>
    <t>MT2437</t>
  </si>
  <si>
    <t>Папка с 40 вкладышами 21мм, 600мкм, серая,  Berlingo "Standard" ,MT2437, , шт</t>
  </si>
  <si>
    <t>MT2438</t>
  </si>
  <si>
    <t>Папка с 40 вкладышами 21мм, 600мкм, синяя, Berlingo "Standard",  MT2438, , шт</t>
  </si>
  <si>
    <t>MT2440</t>
  </si>
  <si>
    <t>Папка с 60 вкладышами 21мм, 700мкм, зеленая, Berlingo "Standard", MT2440, , шт</t>
  </si>
  <si>
    <t>MT2443</t>
  </si>
  <si>
    <t>Папка с 60 вкладышами 21мм, 700мкм, синяя, Berlingo "Standard" , MT2443, , шт</t>
  </si>
  <si>
    <t>MT2445</t>
  </si>
  <si>
    <t>Папка с 80 вкладышами 30мм, 800мкм, зеленая, Berlingo "Standard",MT2445, , шт</t>
  </si>
  <si>
    <t>MT2446</t>
  </si>
  <si>
    <t>Папка с 80 вкладышами 30мм, 800мкм, красная, Berlingo "Standard" ,MT2446, , шт</t>
  </si>
  <si>
    <t>MT2448</t>
  </si>
  <si>
    <t>Папка с 80 вкладышами 30мм, 800мкм, синяя, Berlingo "Standard" ,  MT2448, , шт</t>
  </si>
  <si>
    <t>Папка со 100 вкладышами  "Economix" пласт., ассорти, 30610, , шт</t>
  </si>
  <si>
    <t>MT2453</t>
  </si>
  <si>
    <t>Папка со 100 вкладышами 30мм, 800мкм, синяя, Berlingo "Standard"  , MT2453, , шт</t>
  </si>
  <si>
    <t>ASp_05103</t>
  </si>
  <si>
    <t xml:space="preserve"> Папка-скоросшиватель пластик А5, 180мкм, красная с прозр. верхом Berlingo ASp_05103, , шт</t>
  </si>
  <si>
    <t>ASp_04203</t>
  </si>
  <si>
    <t xml:space="preserve"> Папка-скоросшиватель пластик. перф. А4, 180мкм, красная Berlingo, , шт</t>
  </si>
  <si>
    <t>Папка-скоросшиватель пластик А4, 110мкм, желтая с прозр. верхом Attache Economy 875570, , шт</t>
  </si>
  <si>
    <t>Папка-скоросшиватель пластик А4, 120мкм, голубая с прозр. верхом Attache Economy, , шт</t>
  </si>
  <si>
    <t>Fms16-3_11691/240674</t>
  </si>
  <si>
    <t>Папка-скоросшиватель пластик А4, 120мкм, зеленая с прозр. верхом OfficeSpace, Fms16-3_11691, , шт</t>
  </si>
  <si>
    <t>Папка-скоросшиватель пластик А4, 120мкм, красная с прозр. верхом Attache Economy 993239, , шт</t>
  </si>
  <si>
    <t>Папка-скоросшиватель пластик А4, 150мкм зеленый Attache 10шт/уп Россия, , шт</t>
  </si>
  <si>
    <t>Папка-скоросшиватель пластик А4, 150мкм, желтая с прозр. верхом Attache, , шт</t>
  </si>
  <si>
    <t>ASp_04100</t>
  </si>
  <si>
    <t>Папка-скоросшиватель пластик А4, 180мкм, белая с прозр. верхом Berlingo,  ASp_04100, , шт</t>
  </si>
  <si>
    <t>Папка-скоросшиватель пластик А4, 180мкм, бирюзовая с прозр. верхом Attache Элементари 1107830, , шт</t>
  </si>
  <si>
    <t>ASp_04110</t>
  </si>
  <si>
    <t>Папка-скоросшиватель пластик А4, 180мкм, голубая с прозр. верхом Berlingo  ASp_04110, , шт</t>
  </si>
  <si>
    <t>Папка-скоросшиватель пластик А4, 180мкм, желтая с прозр. верхом Attache Элементари 1107824, , шт</t>
  </si>
  <si>
    <t>ASp_04105</t>
  </si>
  <si>
    <t>Папка-скоросшиватель пластик А4, 180мкм, желтая с прозр. верхом Berlingo, , шт</t>
  </si>
  <si>
    <t>Папка-скоросшиватель пластик А4, 180мкм, зеленая с прозр. верхом Attache Элементари 1107827, , шт</t>
  </si>
  <si>
    <t>Папка-скоросшиватель пластик А4, 180мкм, красная с прозр. верхом Attache Элементари 1107826, , шт</t>
  </si>
  <si>
    <t>ASp_04620</t>
  </si>
  <si>
    <t>Папка-скоросшиватель пластик А4, 180мкм, мятная с прозр. верхом Berlingo, ASp_04620, , шт</t>
  </si>
  <si>
    <t>ASp_04116</t>
  </si>
  <si>
    <t>Папка-скоросшиватель пластик А4, 180мкм, оранжевая с прозр. верхом Berlingo, ASp_04116, , шт</t>
  </si>
  <si>
    <t>ASp_04112</t>
  </si>
  <si>
    <t>Папка-скоросшиватель пластик А4, 180мкм, розовая с прозр. верхом Berlingo, ASp_04112, , шт</t>
  </si>
  <si>
    <t>ASp_04119</t>
  </si>
  <si>
    <t>Папка-скоросшиватель пластик А4, 180мкм, салатовая с прозр. верхом Berlingo, , шт</t>
  </si>
  <si>
    <t>ASp_04108</t>
  </si>
  <si>
    <t>Папка-скоросшиватель пластик А4, 180мкм, серая с прозр. верхом Berlingo, , шт</t>
  </si>
  <si>
    <t>Папка-скоросшиватель пластик А4, 180мкм, синяя с прозр. верхом Attache Элементари 1107825, , шт</t>
  </si>
  <si>
    <t>Папка-скоросшиватель пластик А4, 180мкм, фиолетовая с прозр. верхом Attache Элементари 1107828, , шт</t>
  </si>
  <si>
    <t>Папка-скоросшиватель пластик А4, 180мкм, черная с прозр. верхом Attache Элементари 1107829, , шт</t>
  </si>
  <si>
    <t>ASp_04220</t>
  </si>
  <si>
    <t>Папка-скоросшиватель пластик. перф. А4, 180мкм, бирюзовая Berlingo, , шт</t>
  </si>
  <si>
    <t>ASp_04204</t>
  </si>
  <si>
    <t>Папка-скоросшиватель пластик. перф. А4, 180мкм, зеленая Berlingo, ASp_04204, , шт</t>
  </si>
  <si>
    <t>ASp_04202</t>
  </si>
  <si>
    <t>Папка-скоросшиватель пластик. перф. А4, 180мкм, синяя  Berlingo, ASp_04202, , шт</t>
  </si>
  <si>
    <t>ASp_04207</t>
  </si>
  <si>
    <t>Папка-скоросшиватель пластик. перф. А4, 180мкм, фиолетовая Berlingo,  ASp_04207, , шт</t>
  </si>
  <si>
    <t>ПН2К_20335</t>
  </si>
  <si>
    <t xml:space="preserve"> Папка на 2-х кольцах 25мм, 500мкм, черная, OfficeSpace,  ПН2К_20335, , шт</t>
  </si>
  <si>
    <t xml:space="preserve"> Папка на 2-х кольцах 32мм, 450мкм, черная, Attache 112296, , шт</t>
  </si>
  <si>
    <t>F4R1_306</t>
  </si>
  <si>
    <t xml:space="preserve"> Папка на 4-х кольцах 30мм, 500мкм, черная OfficeSpace, F4R1_306, , шт</t>
  </si>
  <si>
    <t>Папка на 2-х кольцах 20мм, 350мкм, синяя, Attache Economy 926648, , шт</t>
  </si>
  <si>
    <t>ABp_22104</t>
  </si>
  <si>
    <t>Папка на 2-х кольцах 25мм, 700мкм, зеленая, Berlingo "Standard" арт. ABp_22104, , шт</t>
  </si>
  <si>
    <t>ABp_22103</t>
  </si>
  <si>
    <t>Папка на 2-х кольцах 25мм, 700мкм, красная, Berlingo "Standard" ABp_22103, , шт</t>
  </si>
  <si>
    <t>ABp_22108</t>
  </si>
  <si>
    <t>Папка на 2-х кольцах 25мм, 700мкм, серая Berlingo "Standard" ABp_22108, , шт</t>
  </si>
  <si>
    <t>ABp_22102</t>
  </si>
  <si>
    <t>Папка на 2-х кольцах 25мм, 700мкм, синяя, Berlingo "Standard"  ABp_22102, , шт</t>
  </si>
  <si>
    <t>ABp_22101</t>
  </si>
  <si>
    <t>Папка на 2-х кольцах 25мм, 700мкм, черная,  Berlingo "Standard" ABp_22101, , шт</t>
  </si>
  <si>
    <t>Папка на 2-х кольцах 32мм, 450мкм, синяя, Attache 112295, , шт</t>
  </si>
  <si>
    <t>ПН2К_20340</t>
  </si>
  <si>
    <t>Папка на 2-х кольцах 40мм, 500мкм, черная OfficeSpace ПН2К_20340, , шт</t>
  </si>
  <si>
    <t>ABp_24103</t>
  </si>
  <si>
    <t>Папка на 2-х кольцах 40мм, 700мкм, красная Berlingo "Standard",ABp_24103, , шт</t>
  </si>
  <si>
    <t>ABp_24102</t>
  </si>
  <si>
    <t>Папка на 2-х кольцах 40мм, 700мкм, синяя Berlingo "Standard", ABp_24102, , шт</t>
  </si>
  <si>
    <t>ABp_42104</t>
  </si>
  <si>
    <t>Папка на 4-х кольцах 25мм, 700мкм, зеленая Berlingo  "Standard",, , шт</t>
  </si>
  <si>
    <t>ABp_42103</t>
  </si>
  <si>
    <t>Папка на 4-х кольцах 25мм, 700мкм, красная Berlingo "Standard",, , шт</t>
  </si>
  <si>
    <t>ABp_42102</t>
  </si>
  <si>
    <t>Папка на 4-х кольцах 25мм, 700мкм, синяя  Berlingo "Standard",, , шт</t>
  </si>
  <si>
    <t>F4R2_304</t>
  </si>
  <si>
    <t>Папка на 4-х кольцах 30мм, 500мкм, синяя, OfficeSpace, F4R2_304, , шт</t>
  </si>
  <si>
    <t>ABp_44004</t>
  </si>
  <si>
    <t>Папка на 4-х кольцах 40мм, 700мкм, зеленая  Berlingo "Diamond", ABp_44004, , шт</t>
  </si>
  <si>
    <t>ABp_44003</t>
  </si>
  <si>
    <t>Папка на 4-х кольцах 40мм, 700мкм, красная Berlingo "Diamond", ABp_44003, , шт</t>
  </si>
  <si>
    <t>ABp_44002</t>
  </si>
  <si>
    <t>Папка на 4-х кольцах 40мм, 700мкм, синяя Berlingo "Diamond", ABp_44002, , шт</t>
  </si>
  <si>
    <t>FO51968</t>
  </si>
  <si>
    <t xml:space="preserve"> Ручка гелевая Forpus, ст. синий дпу 0,5мм 129мм, корпус прозрачный рифлен, грип, , шт</t>
  </si>
  <si>
    <t>GP905BU_6600</t>
  </si>
  <si>
    <t xml:space="preserve"> Ручка гелевая OfficeSpace, ст. синий дпу 0,5мм игол.129мм, корпус прозрачный круглый, грип,, , шт</t>
  </si>
  <si>
    <t>BL-FRO-7(B)</t>
  </si>
  <si>
    <t xml:space="preserve"> Ручка гелевая ПИШИ-СТИРАЙ PILOT FRIXION PRO, ст.черный дпу 0,7мм 111мм, корпус черн/серебр,грип, , шт</t>
  </si>
  <si>
    <t>CGp_60915</t>
  </si>
  <si>
    <t xml:space="preserve"> Ручка гелевая СТИРАЕМАЯ "Correct" синяя, 0,6мм, прорезин.корпус, ассорти CGp_60915, , шт</t>
  </si>
  <si>
    <t>GP777/4_1697</t>
  </si>
  <si>
    <t>Набор ручек гелевых OfficeSpace дпу 1мм игол.129мм, 4цв., корпус белый, грип, , шт</t>
  </si>
  <si>
    <t>GPA100/4_1705</t>
  </si>
  <si>
    <t>Набор ручек гелевых OfficeSpace, дпу 1мм 129мм, 4цв., корпус прозрачный 6-гран.,, , набор</t>
  </si>
  <si>
    <t>Ручка гелевая Attache Economy зеленый стерж., 0,3-0,5мм, манжетка, , шт</t>
  </si>
  <si>
    <t>Ручка гелевая Attache Economy, ст. красный дпу 0,3-0,5мм 128мм, корпус прозрачный кругл., грип, , шт</t>
  </si>
  <si>
    <t>Ручка гелевая Attache Economy, ст.черный дпу 0,3-0,5мм 129мм, корпус прозр.круглый, грип, , шт</t>
  </si>
  <si>
    <t>Ручка гелевая Attache Gelios-030, ст.черный дпу 0,5мм игол. 129мм, корпус прозр.круглый, грип, , шт</t>
  </si>
  <si>
    <t>Ручка гелевая Attache синий стерж., 0,5мм, без манж., , шт</t>
  </si>
  <si>
    <t>Ручка гелевая Attache стираемая, синий, 0,38мм, , шт</t>
  </si>
  <si>
    <t>CGp_50012</t>
  </si>
  <si>
    <t>Ручка гелевая Berlingo "Standard, ст. синий дпу 0,5мм игол.129мм, корпус прозрачный, грип,, , шт</t>
  </si>
  <si>
    <t>CGp_50120</t>
  </si>
  <si>
    <t>Ручка гелевая Berlingo X-Gel, ст. черный дпу 0,5мм 129мм, корпус черн.3-гран.зона захв, грип,, , шт</t>
  </si>
  <si>
    <t>GPA100/RD_1720</t>
  </si>
  <si>
    <t>Ручка гелевая OfficeSpace, ст. красный дпу 0,5мм 129мм, корпус прозрачный 6-гран., , шт</t>
  </si>
  <si>
    <t>GPA100/BU_1714</t>
  </si>
  <si>
    <t>Ручка гелевая OfficeSpace, ст. синий дпу 0,5мм 129мм, корпус прозрачный 6-гран.,, , шт</t>
  </si>
  <si>
    <t>GPA100/BK_1717</t>
  </si>
  <si>
    <t>Ручка гелевая OfficeSpace, ст.черный дпу 0,5мм 129мм, корпус прозрачный 6-гран.,, , шт</t>
  </si>
  <si>
    <t>GP905BK_6597</t>
  </si>
  <si>
    <t>Ручка гелевая OfficeSpace, ст.черный дпу 0,5мм игол.129мм, корпус прозрачный, грип,, , шт</t>
  </si>
  <si>
    <t>BL-G1-5T(L)</t>
  </si>
  <si>
    <t>Ручка гелевая PILOT Extra fine, ст. синий дпу 0,5мм 129мм, корпус прозрачный, , шт</t>
  </si>
  <si>
    <t>7821/18501</t>
  </si>
  <si>
    <t>Ручка гелевая Luxor Neo Gel черная 0,5 мм., , шт</t>
  </si>
  <si>
    <t>7823/18503</t>
  </si>
  <si>
    <t>Ручка гелевая Luxor Neo Gel, ст. красный дпу 0,5мм 129мм, корпус красный/серебр. круглый, грип, , шт</t>
  </si>
  <si>
    <t>7822/18502</t>
  </si>
  <si>
    <t>Ручка гелевая Luxor Neo Gel, ст. синий дпу 0,5мм, корпус синий/серебр., грип,, , шт</t>
  </si>
  <si>
    <t>Ручка гелевая Luxor Tru Gel, ст. синий дпу 0,7мм, корпус прозрачный, грип,, , шт</t>
  </si>
  <si>
    <t>Ручка гелевая Forpus 0,5 мм синий стержень</t>
  </si>
  <si>
    <t>Ручка гелевая OfficeSpace 0,5 мм синий стержень</t>
  </si>
  <si>
    <t>Ручка гелевая стираемая PILOT FRIXION PRO 0,7 мм черный стержень</t>
  </si>
  <si>
    <t>Цвет стержня</t>
  </si>
  <si>
    <t>Стирается</t>
  </si>
  <si>
    <t>0,6 мм</t>
  </si>
  <si>
    <t>0,38 мм</t>
  </si>
  <si>
    <t>Ручка гелевая Luxor Tru Gel 0,7 мм синий стержень</t>
  </si>
  <si>
    <t>Ручка гелевая Luxor Neo Gel 0,5 мм синий стержень</t>
  </si>
  <si>
    <t>Ручка гелевая PILOT Extra fine 0,5 мм синий стержень</t>
  </si>
  <si>
    <t>Ручка гелевая Berlingo Standard 0,5 мм синий стержень</t>
  </si>
  <si>
    <t>Ручка гелевая Attache 0,38 мм синий стержень</t>
  </si>
  <si>
    <t>Ручка гелевая Attache 0,5 мм синий стержень</t>
  </si>
  <si>
    <t>Ручка гелевая стираемая Correct 0,6 мм синий стержень</t>
  </si>
  <si>
    <t>Ручка гелевая Attache Economy 0,5 мм черный стержень</t>
  </si>
  <si>
    <t>Ручка гелевая Attache Gelios-030 0,5 мм черный стержень</t>
  </si>
  <si>
    <t>Ручка гелевая Berlingo X-Gel 0,5 мм черный стержень</t>
  </si>
  <si>
    <t>Ручка гелевая OfficeSpace 0,5 мм черный стержень</t>
  </si>
  <si>
    <t>Ручка гелевая Luxor Neo Gel 0,5 мм черный стержень</t>
  </si>
  <si>
    <t>Ручка гелевая Luxor Neo Gel 0,5 мм красный стержень</t>
  </si>
  <si>
    <t>Ручка гелевая OfficeSpace 0,5 мм красный стержень</t>
  </si>
  <si>
    <t>Ручка гелевая Attache Economy 0,5 мм красный стержень</t>
  </si>
  <si>
    <t>Ручка гелевая Attache Economy 0,5 мм зеленый стержень</t>
  </si>
  <si>
    <t>Набор гелевых ручек OfficeSpace 1 мм 4 цвета белый корпус</t>
  </si>
  <si>
    <t>Набор гелевых ручек OfficeSpace 1 мм 4 цвета прозрачный корпус</t>
  </si>
  <si>
    <t>черный, синий, красный, зеленый</t>
  </si>
  <si>
    <t>SMART-K.56-001</t>
  </si>
  <si>
    <t>SMART-K.56-003</t>
  </si>
  <si>
    <t>SMART-K.56-004</t>
  </si>
  <si>
    <t>SMART-K.56-006</t>
  </si>
  <si>
    <t>SMART-K.56-007</t>
  </si>
  <si>
    <t>SMART-K.56-008</t>
  </si>
  <si>
    <t>SMART-K.56-009</t>
  </si>
  <si>
    <t>SMART-K.56-010</t>
  </si>
  <si>
    <t>SMART-K.56-011</t>
  </si>
  <si>
    <t>SMART-K.56-012</t>
  </si>
  <si>
    <t>SMART-K.56-013</t>
  </si>
  <si>
    <t>SMART-K.56-014</t>
  </si>
  <si>
    <t>SMART-K.56-015</t>
  </si>
  <si>
    <t>SMART-K.56-016</t>
  </si>
  <si>
    <t>SMART-K.56-017</t>
  </si>
  <si>
    <t>SMART-K.56-018</t>
  </si>
  <si>
    <t>SMART-K.56-019</t>
  </si>
  <si>
    <t>SMART-K.56-020</t>
  </si>
  <si>
    <t>SMART-K.56-021</t>
  </si>
  <si>
    <t>SMART-K.56-022</t>
  </si>
  <si>
    <t>SMART-K.56-023</t>
  </si>
  <si>
    <t>SMART-K.56-024</t>
  </si>
  <si>
    <t>SMART-K.56-025</t>
  </si>
  <si>
    <t>Количество колец</t>
  </si>
  <si>
    <t>Толщина материала</t>
  </si>
  <si>
    <t>Ширина корешка</t>
  </si>
  <si>
    <t>4 кольца</t>
  </si>
  <si>
    <t>2 кольца</t>
  </si>
  <si>
    <t>40 мм</t>
  </si>
  <si>
    <t>30 мм</t>
  </si>
  <si>
    <t>20 мм</t>
  </si>
  <si>
    <t>500 мкм</t>
  </si>
  <si>
    <t>450 мкм</t>
  </si>
  <si>
    <t>350 мкм</t>
  </si>
  <si>
    <t>700 мкм</t>
  </si>
  <si>
    <t xml:space="preserve"> Папка на 2-х кольцах 25 мм 500 мкм черная OfficeSpace</t>
  </si>
  <si>
    <t xml:space="preserve"> Папка на 4-х кольцах 30 мм 500 мкм черная OfficeSpace</t>
  </si>
  <si>
    <t xml:space="preserve"> Папка на 2-х кольцах 32 мм 450 мкм черная Attache</t>
  </si>
  <si>
    <t>Папка на 2-х кольцах 20 мм 350 мкм синяя Attache Economy</t>
  </si>
  <si>
    <t>Папка на 2-х кольцах 25 мм 700 мкм зеленая Berlingo Standard</t>
  </si>
  <si>
    <t>Папка на 2-х кольцах 25 мм 700 мкм красная Berlingo Standard</t>
  </si>
  <si>
    <t>Папка на 2-х кольцах 25 мм 700 мкм серая Berlingo Standard</t>
  </si>
  <si>
    <t>Папка на 2-х кольцах 25 мм 700 мкм синяя Berlingo Standard</t>
  </si>
  <si>
    <t>Папка на 2-х кольцах 25 мм 700 мкм черная Berlingo Standard</t>
  </si>
  <si>
    <t>Папка на 2-х кольцах 32 мм 450 мкм синяя Attache</t>
  </si>
  <si>
    <t>Папка на 2-х кольцах 40 мм 500 мкм черная OfficeSpace</t>
  </si>
  <si>
    <t>Папка на 2-х кольцах 40 мм 700 мкм красная Berlingo Standard</t>
  </si>
  <si>
    <t>Папка на 2-х кольцах 40 мм 700 мкм синяя Berlingo Standard</t>
  </si>
  <si>
    <t>Папка на 4-х кольцах 25 мм 700 мкм зеленая Berlingo  Standard</t>
  </si>
  <si>
    <t>Папка на 4-х кольцах 25 мм 700 мкм красная Berlingo Standard</t>
  </si>
  <si>
    <t>Папка на 4-х кольцах 25 мм 700 мкм синяя  Berlingo Standard</t>
  </si>
  <si>
    <t>Папка на 4-х кольцах 30 мм 500 мкм синяя OfficeSpace</t>
  </si>
  <si>
    <t>Папка на 4-х кольцах 40 мм 700 мкм зеленая Berlingo Diamond</t>
  </si>
  <si>
    <t>Папка на 4-х кольцах 40 мм 700 мкм красная Berlingo Diamond</t>
  </si>
  <si>
    <t>Папка на 4-х кольцах 40 мм 700 мкм синяя Berlingo Diamond</t>
  </si>
  <si>
    <t>SMART-K.44-001</t>
  </si>
  <si>
    <t>SMART-K.44-002</t>
  </si>
  <si>
    <t>SMART-K.44-003</t>
  </si>
  <si>
    <t>SMART-K.44-004</t>
  </si>
  <si>
    <t>SMART-K.44-005</t>
  </si>
  <si>
    <t>SMART-K.44-006</t>
  </si>
  <si>
    <t>SMART-K.44-007</t>
  </si>
  <si>
    <t>SMART-K.44-008</t>
  </si>
  <si>
    <t>SMART-K.44-009</t>
  </si>
  <si>
    <t>SMART-K.44-010</t>
  </si>
  <si>
    <t>SMART-K.44-011</t>
  </si>
  <si>
    <t>SMART-K.44-012</t>
  </si>
  <si>
    <t>SMART-K.44-013</t>
  </si>
  <si>
    <t>SMART-K.44-014</t>
  </si>
  <si>
    <t>SMART-K.44-015</t>
  </si>
  <si>
    <t>SMART-K.44-016</t>
  </si>
  <si>
    <t>SMART-K.44-017</t>
  </si>
  <si>
    <t>SMART-K.44-018</t>
  </si>
  <si>
    <t>SMART-K.44-019</t>
  </si>
  <si>
    <t>SMART-K.44-020</t>
  </si>
  <si>
    <t>мятный</t>
  </si>
  <si>
    <t>180 мкм</t>
  </si>
  <si>
    <t>110 мкм</t>
  </si>
  <si>
    <t>120 мкм</t>
  </si>
  <si>
    <t>150 мкм</t>
  </si>
  <si>
    <t>Папка-скоросшиватель Berlingo А5 180 мкм красная</t>
  </si>
  <si>
    <t>Папка-скоросшиватель Berlingo А4 180 мкм красная</t>
  </si>
  <si>
    <t>Папка-скоросшиватель Attache А4 180 мкм красная</t>
  </si>
  <si>
    <t>Папка-скоросшиватель Attache Economy А4 110 мкм желтая</t>
  </si>
  <si>
    <t>Папка-скоросшиватель Attache Economy А4 120 мкм желтая</t>
  </si>
  <si>
    <t>Папка-скоросшиватель Attache А4 150 мкм желтая</t>
  </si>
  <si>
    <t>Папка-скоросшиватель Attache А4 180 мкм желтая</t>
  </si>
  <si>
    <t>Папка-скоросшиватель Berlingo А4 180 мкм желтая</t>
  </si>
  <si>
    <t>Папка-скоросшиватель Berlingo А4 180 мкм фиолетовая</t>
  </si>
  <si>
    <t>Папка-скоросшиватель Attache А4 180 мкм фиолетовая</t>
  </si>
  <si>
    <t>Папка-скоросшиватель Berlingo А4 180 мкм синяя</t>
  </si>
  <si>
    <t>Папка-скоросшиватель Berlingo А4 180 мкм зеленая</t>
  </si>
  <si>
    <t>Папка-скоросшиватель Berlingo А4 180 мкм бирюзовая</t>
  </si>
  <si>
    <t>Папка-скоросшиватель Attache А4 180 мкм черная</t>
  </si>
  <si>
    <t>Папка-скоросшиватель Attache А4 180 мкм синяя</t>
  </si>
  <si>
    <t>Папка-скоросшиватель Berlingo А4 180 мкм серая</t>
  </si>
  <si>
    <t>Папка-скоросшиватель Berlingo А4 180 мкм салатовая</t>
  </si>
  <si>
    <t>Папка-скоросшиватель Berlingo А4 180 мкм розовая</t>
  </si>
  <si>
    <t>Папка-скоросшиватель Berlingo А4 180 мкм оранжевая</t>
  </si>
  <si>
    <t>Папка-скоросшиватель Berlingo А4 180 мкм мятная</t>
  </si>
  <si>
    <t>Папка-скоросшиватель Attache А4 180 мкм зеленая</t>
  </si>
  <si>
    <t>Папка-скоросшиватель Berlingo А4 180 мкм голубая</t>
  </si>
  <si>
    <t>Папка-скоросшиватель Attache А4 180 мкм бирюзовая</t>
  </si>
  <si>
    <t>Папка-скоросшиватель Berlingo А4 180 мкм белая</t>
  </si>
  <si>
    <t>Папка-скоросшиватель Attache А4 150 мкм зеленая</t>
  </si>
  <si>
    <t>Папка-скоросшиватель OfficeSpace А4 120 мкм зеленая</t>
  </si>
  <si>
    <t>Папка-скоросшиватель Attache Economy А4 120 мкм голубая</t>
  </si>
  <si>
    <t>SMART-K.51-001</t>
  </si>
  <si>
    <t>SMART-K.51-008</t>
  </si>
  <si>
    <t>SMART-K.51-009</t>
  </si>
  <si>
    <t>SMART-K.51-010</t>
  </si>
  <si>
    <t>SMART-K.51-011</t>
  </si>
  <si>
    <t>SMART-K.51-012</t>
  </si>
  <si>
    <t>SMART-K.51-015</t>
  </si>
  <si>
    <t>SMART-K.51-018</t>
  </si>
  <si>
    <t>SMART-K.51-013</t>
  </si>
  <si>
    <t>SMART-K.51-014</t>
  </si>
  <si>
    <t>SMART-K.51-016</t>
  </si>
  <si>
    <t>SMART-K.51-017</t>
  </si>
  <si>
    <t>SMART-K.51-019</t>
  </si>
  <si>
    <t>SMART-K.51-020</t>
  </si>
  <si>
    <t>SMART-K.51-021</t>
  </si>
  <si>
    <t>SMART-K.51-022</t>
  </si>
  <si>
    <t>SMART-K.51-023</t>
  </si>
  <si>
    <t>SMART-K.51-024</t>
  </si>
  <si>
    <t>SMART-K.51-025</t>
  </si>
  <si>
    <t>SMART-K.51-026</t>
  </si>
  <si>
    <t>SMART-K.51-027</t>
  </si>
  <si>
    <t>SMART-K.51-028</t>
  </si>
  <si>
    <t>SMART-K.51-029</t>
  </si>
  <si>
    <t>SMART-K.51-030</t>
  </si>
  <si>
    <t>SMART-K.51-031</t>
  </si>
  <si>
    <t>SMART-K.51-032</t>
  </si>
  <si>
    <t>SMART-K.51-033</t>
  </si>
  <si>
    <t>Количество вкладышей</t>
  </si>
  <si>
    <t>Плотность материала</t>
  </si>
  <si>
    <t>10 файлов</t>
  </si>
  <si>
    <t>20 файлов</t>
  </si>
  <si>
    <t>30 файлов</t>
  </si>
  <si>
    <t>40 файлов</t>
  </si>
  <si>
    <t>50 файлов</t>
  </si>
  <si>
    <t>80 файлов</t>
  </si>
  <si>
    <t>60 файлов</t>
  </si>
  <si>
    <t>100 файлов</t>
  </si>
  <si>
    <t>14 мм</t>
  </si>
  <si>
    <t>17 мм</t>
  </si>
  <si>
    <t>21 мм</t>
  </si>
  <si>
    <t>10 мм</t>
  </si>
  <si>
    <t>400 мкм</t>
  </si>
  <si>
    <t>600 мкм</t>
  </si>
  <si>
    <t>800 мкм</t>
  </si>
  <si>
    <t>в ассортименте</t>
  </si>
  <si>
    <t xml:space="preserve"> Папка с 10 вкладышами OfficeSpace 9 мм 400 мкм черная</t>
  </si>
  <si>
    <t xml:space="preserve"> Папка с 10 вкладышами Berlingo Standard 9 мм 600 мкм черная</t>
  </si>
  <si>
    <t xml:space="preserve"> Папка с 20 вкладышами Berlingo Standard 14 мм 600 мкм черная</t>
  </si>
  <si>
    <t xml:space="preserve"> Папка с 30 вкладышами Berlingo Standard 17 мм 600 мкм синяя</t>
  </si>
  <si>
    <t xml:space="preserve"> Папка с 30 вкладышами Berlingo Diamond 17 мм 700 мкм синяя</t>
  </si>
  <si>
    <t xml:space="preserve"> Папка с 40 вкладышами Berlingo Standard 21 мм 600 мкм черная</t>
  </si>
  <si>
    <t xml:space="preserve"> Папка с 60 вкладышами Berlingo Standard 21 мм 700 мкм красная</t>
  </si>
  <si>
    <t xml:space="preserve"> Папка с 60 вкладышами Berlingo Standard 21 мм 700 мкм серая</t>
  </si>
  <si>
    <t xml:space="preserve"> Папка с 60 вкладышами Berlingo Standard 21 мм 700 мкм черная</t>
  </si>
  <si>
    <t xml:space="preserve"> Папка с 80 вкладышами Berlingo Standard 30 мм 800 мкм серая</t>
  </si>
  <si>
    <t>Папка с 10 вкладышами Attache 10 мм 700 мкм синяя</t>
  </si>
  <si>
    <t>Папка с 10 вкладышами Attache 10 мм 700 мкм черная</t>
  </si>
  <si>
    <t>Папка с 20 вкладышами Attache 15 мм 700 мкм зеленая</t>
  </si>
  <si>
    <t>Папка с 20 вкладышами Attache 15 мм 700 мкм черная</t>
  </si>
  <si>
    <t>Папка с 30 вкладышами Attache 15 мм 700 мкм зеленая</t>
  </si>
  <si>
    <t>Папка с 30 вкладышами Attache 15 мм 700 мкм синяя</t>
  </si>
  <si>
    <t>Папка с 30 вкладышами Attache 15 мм 700 мкм черная</t>
  </si>
  <si>
    <t>Папка с 10 вкладышами Berlingo Standard 9 мм 600 мкм красная</t>
  </si>
  <si>
    <t>Папка с 10 вкладышами Berlingo Standard 9 мм 600 мкм синяя</t>
  </si>
  <si>
    <t>Папка с 20 вкладышами Berlingo Standard 14 мм 600 мкм зеленая</t>
  </si>
  <si>
    <t>Папка с 20 вкладышами Berlingo Standard 14 мм 600 мкм серая</t>
  </si>
  <si>
    <t>Папка с 20 вкладышами Berlingo Standard 14 мм 600 мкм синяя</t>
  </si>
  <si>
    <t>Папка с 20 вкладышами Berlingo Diamond 14 мм 700 мкм синяя</t>
  </si>
  <si>
    <t>Папка с 20 вкладышами OfficeSpace 17 мм 400 мкм красная</t>
  </si>
  <si>
    <t>Папка с 20 вкладышами Berlingo Standard 14 мм 600 мкм красная</t>
  </si>
  <si>
    <t>Папка с 30 вкладышами Berlingo Standard 17 мм 600 мкм красная</t>
  </si>
  <si>
    <t>Папка с 30 вкладышами Berlingo Standard 17 мм 600 мкм черная</t>
  </si>
  <si>
    <t>Папка с 30 вкладышами OfficeSpace 21 мм 400 мкм синяя</t>
  </si>
  <si>
    <t>Папка с 40 вкладышами Berlingo Standard 21 мм 600 мкм зеленая</t>
  </si>
  <si>
    <t>Папка с 40 вкладышами Berlingo Standard 21 мм 600 мкм красная</t>
  </si>
  <si>
    <t>Папка с 40 вкладышами Berlingo Standard 21 мм 600 мкм серая</t>
  </si>
  <si>
    <t>Папка с 40 вкладышами Berlingo Standard 21 мм 600 мкм синяя</t>
  </si>
  <si>
    <t>Папка с 60 вкладышами Berlingo Standard 21 мм 700 мкм зеленая</t>
  </si>
  <si>
    <t>Папка с 60 вкладышами Berlingo Standard 21 мм 700 мкм синяя</t>
  </si>
  <si>
    <t>Папка с 80 вкладышами Berlingo Standard 30 мм 800 мкм зеленая</t>
  </si>
  <si>
    <t>Папка с 80 вкладышами Berlingo Standard 30 мм 800 мкм красная</t>
  </si>
  <si>
    <t>Папка с 80 вкладышами Berlingo Standard 30 мм 800 мкм синяя</t>
  </si>
  <si>
    <t>Папка со 100 вкладышами Berlingo Standard 30 мм 800 мкм синяя</t>
  </si>
  <si>
    <t>Папка со 100 вкладышами Economix в ассортименте</t>
  </si>
  <si>
    <t>SMART-K.48-001</t>
  </si>
  <si>
    <t>SMART-K.48-002</t>
  </si>
  <si>
    <t>SMART-K.48-003</t>
  </si>
  <si>
    <t>SMART-K.48-004</t>
  </si>
  <si>
    <t>SMART-K.48-005</t>
  </si>
  <si>
    <t>SMART-K.48-006</t>
  </si>
  <si>
    <t>SMART-K.48-007</t>
  </si>
  <si>
    <t>SMART-K.48-008</t>
  </si>
  <si>
    <t>SMART-K.48-009</t>
  </si>
  <si>
    <t>SMART-K.48-010</t>
  </si>
  <si>
    <t>SMART-K.48-011</t>
  </si>
  <si>
    <t>SMART-K.48-012</t>
  </si>
  <si>
    <t>SMART-K.48-013</t>
  </si>
  <si>
    <t>SMART-K.48-014</t>
  </si>
  <si>
    <t>SMART-K.48-015</t>
  </si>
  <si>
    <t>SMART-K.48-016</t>
  </si>
  <si>
    <t>SMART-K.48-017</t>
  </si>
  <si>
    <t>SMART-K.48-018</t>
  </si>
  <si>
    <t>SMART-K.48-019</t>
  </si>
  <si>
    <t>SMART-K.48-020</t>
  </si>
  <si>
    <t>SMART-K.48-021</t>
  </si>
  <si>
    <t>SMART-K.48-022</t>
  </si>
  <si>
    <t>SMART-K.48-023</t>
  </si>
  <si>
    <t>SMART-K.48-024</t>
  </si>
  <si>
    <t>SMART-K.48-025</t>
  </si>
  <si>
    <t>SMART-K.48-026</t>
  </si>
  <si>
    <t>SMART-K.48-027</t>
  </si>
  <si>
    <t>SMART-K.48-028</t>
  </si>
  <si>
    <t>SMART-K.48-029</t>
  </si>
  <si>
    <t>SMART-K.48-030</t>
  </si>
  <si>
    <t>SMART-K.48-031</t>
  </si>
  <si>
    <t>SMART-K.48-032</t>
  </si>
  <si>
    <t>SMART-K.48-033</t>
  </si>
  <si>
    <t>SMART-K.48-034</t>
  </si>
  <si>
    <t>SMART-K.48-035</t>
  </si>
  <si>
    <t>SMART-K.48-036</t>
  </si>
  <si>
    <t>SMART-K.48-037</t>
  </si>
  <si>
    <t>SMART-K.48-038</t>
  </si>
  <si>
    <t>SMART-K.48-039</t>
  </si>
  <si>
    <t>Толщина картона</t>
  </si>
  <si>
    <t>1,75 мм</t>
  </si>
  <si>
    <t>1,5 мм</t>
  </si>
  <si>
    <t>75 мм</t>
  </si>
  <si>
    <t>сиреневый</t>
  </si>
  <si>
    <t>коричневый</t>
  </si>
  <si>
    <t>Металлический уголок</t>
  </si>
  <si>
    <t>есть</t>
  </si>
  <si>
    <t>Папка-регистратор 50 мм бумвинил бирюзовая</t>
  </si>
  <si>
    <t>Папка-регистратор 50 мм бумвинил зеленая</t>
  </si>
  <si>
    <t>Папка-регистратор 50 мм бумвинил оранжевая</t>
  </si>
  <si>
    <t>Папка-регистратор 50 мм бумвинил синяя</t>
  </si>
  <si>
    <t>Папка-регистратор 50 мм ламинированная зеленая</t>
  </si>
  <si>
    <t xml:space="preserve">Папка-регистратор 70 мм бумвинил бирюзовая </t>
  </si>
  <si>
    <t>Папка-регистратор 70 мм бумвинил зеленая</t>
  </si>
  <si>
    <t>Папка-регистратор 70 мм бумвинил оранжевая</t>
  </si>
  <si>
    <t>Папка-регистратор 70 мм бумвинил синяя</t>
  </si>
  <si>
    <t>Папка-регистратор 70 мм бумвинил сиреневая</t>
  </si>
  <si>
    <t>Папка-регистратор 70 мм ламинированная фиолетовая</t>
  </si>
  <si>
    <t>Папка-регистратор 70 мм ламинированная синяя</t>
  </si>
  <si>
    <t xml:space="preserve">Папка-регистратор 70 мм ламинированная зеленая </t>
  </si>
  <si>
    <t>Папка-регистратор 75 мм ЭКО мрамор А4 черная</t>
  </si>
  <si>
    <t xml:space="preserve">Папка-регистратор 50 мм ПВХ ЭКО А4 светло-голубая </t>
  </si>
  <si>
    <t xml:space="preserve">Папка-регистратор 50 мм ЭКО мрамор А4 черная </t>
  </si>
  <si>
    <t>Папка-регистратор 50 мм мрамор А4 черная</t>
  </si>
  <si>
    <t xml:space="preserve">Папка-регистратор 50 мм ПВХ ЭКО А4 темно-зеленый </t>
  </si>
  <si>
    <t xml:space="preserve">Папка-регистратор 50 мм ПВХ ЭКО А4 фиолетовая </t>
  </si>
  <si>
    <t xml:space="preserve">Папка-регистратор 50 мм ПВХ ЭКО А4 черная </t>
  </si>
  <si>
    <t xml:space="preserve">Папка-регистратор 50 мм ПВХ ЭКО А4 ярко-синяя </t>
  </si>
  <si>
    <t>Папка-регистратор 75 мм мрамор А4 черная</t>
  </si>
  <si>
    <t xml:space="preserve">Папка-регистратор 75 мм ПВХ ЭКО А4 черная </t>
  </si>
  <si>
    <t xml:space="preserve">Папка-регистратор 50 мм ПВХ ЭКО А4 желтая </t>
  </si>
  <si>
    <t xml:space="preserve">Папка-регистратор 50 мм ПВХ ЭКО А4 оранжевая </t>
  </si>
  <si>
    <t xml:space="preserve">Папка-регистратор 50 мм ПВХ ЭКО А4 светло-салатовая </t>
  </si>
  <si>
    <t xml:space="preserve">Папка-регистратор 75 мм ПВХ ЭКО А4 желтая </t>
  </si>
  <si>
    <t xml:space="preserve">Папка-регистратор 75 мм ПВХ ЭКО А4 красная </t>
  </si>
  <si>
    <t xml:space="preserve">Папка-регистратор 75 мм ПВХ ЭКО А4 оранжевая </t>
  </si>
  <si>
    <t xml:space="preserve">Папка-регистратор 75 мм ПВХ ЭКО А4 светло-голубая </t>
  </si>
  <si>
    <t xml:space="preserve">Папка-регистратор 75 мм ПВХ ЭКО А4 светло-салатовая </t>
  </si>
  <si>
    <t xml:space="preserve">Папка-регистратор 75 мм ПВХ ЭКО А4 темно-зеленый </t>
  </si>
  <si>
    <t xml:space="preserve">Папка-регистратор 75 мм ПВХ ЭКО А4 фиолетовая </t>
  </si>
  <si>
    <t xml:space="preserve">Папка-регистратор 75 мм ПВХ ЭКО А4 ярко-синяя </t>
  </si>
  <si>
    <t>Папка-регистратор 50 мм Архив А4  без покрытия</t>
  </si>
  <si>
    <t>Папка-регистратор 50 мм ЭКО мрамор А4  черная</t>
  </si>
  <si>
    <t>Папка-регистратор 75 мм ЭКО мрамор А4  черная</t>
  </si>
  <si>
    <t>SMART-K.50-001</t>
  </si>
  <si>
    <t>SMART-K.50-002</t>
  </si>
  <si>
    <t>SMART-K.50-003</t>
  </si>
  <si>
    <t>SMART-K.50-010</t>
  </si>
  <si>
    <t>SMART-K.50-011</t>
  </si>
  <si>
    <t>SMART-K.50-012</t>
  </si>
  <si>
    <t>SMART-K.50-013</t>
  </si>
  <si>
    <t>SMART-K.50-014</t>
  </si>
  <si>
    <t>SMART-K.50-015</t>
  </si>
  <si>
    <t>SMART-K.50-016</t>
  </si>
  <si>
    <t>SMART-K.50-017</t>
  </si>
  <si>
    <t>SMART-K.50-018</t>
  </si>
  <si>
    <t>SMART-K.50-019</t>
  </si>
  <si>
    <t>SMART-K.50-020</t>
  </si>
  <si>
    <t>SMART-K.50-021</t>
  </si>
  <si>
    <t>SMART-K.50-022</t>
  </si>
  <si>
    <t>SMART-K.50-023</t>
  </si>
  <si>
    <t>SMART-K.50-024</t>
  </si>
  <si>
    <t>SMART-K.50-025</t>
  </si>
  <si>
    <t>SMART-K.50-026</t>
  </si>
  <si>
    <t>SMART-K.50-027</t>
  </si>
  <si>
    <t>SMART-K.50-028</t>
  </si>
  <si>
    <t>SMART-K.50-029</t>
  </si>
  <si>
    <t>SMART-K.50-030</t>
  </si>
  <si>
    <t>SMART-K.50-031</t>
  </si>
  <si>
    <t>SMART-K.50-032</t>
  </si>
  <si>
    <t>SMART-K.50-033</t>
  </si>
  <si>
    <t>SMART-K.50-034</t>
  </si>
  <si>
    <t>SMART-K.50-035</t>
  </si>
  <si>
    <t>SMART-K.50-036</t>
  </si>
  <si>
    <t>SMART-K.50-037</t>
  </si>
  <si>
    <t>SMART-K.50-038</t>
  </si>
  <si>
    <t>SMART-K.50-039</t>
  </si>
  <si>
    <t>SMART-K.50-040</t>
  </si>
  <si>
    <t>SMART-K.50-041</t>
  </si>
  <si>
    <t>SMART-K.50-042</t>
  </si>
  <si>
    <t>SMART-K.50-043</t>
  </si>
  <si>
    <t>Состав</t>
  </si>
  <si>
    <t>натуральный каучук</t>
  </si>
  <si>
    <t>термопластичная резина</t>
  </si>
  <si>
    <t>синтетический каучук</t>
  </si>
  <si>
    <t>термопластичный каучук</t>
  </si>
  <si>
    <t xml:space="preserve"> Ластик Mega Top Berlingo каучук натуральный 26х18х8 мм прямоугольный белый</t>
  </si>
  <si>
    <t xml:space="preserve"> Ластик Mega Top Berlingo каучук натуральный 32х18х8 мм прямоугольный белый</t>
  </si>
  <si>
    <t xml:space="preserve"> Ластик Zoo Berlingo резина термопластичная 28х24х10 мм в ассортименте</t>
  </si>
  <si>
    <t>Ластик Technic 300 в целлофане</t>
  </si>
  <si>
    <t>Ластик Milan каучук натуральный 36х33х6 мм треугольный в ассортименте</t>
  </si>
  <si>
    <t>Ластик City style Berlingo каучук натуральный 42х14х8 мм скошенный комбинированный</t>
  </si>
  <si>
    <t>Ластик Milan каучук синтетический 28x19x10 мм прямоугольный в ассортименте</t>
  </si>
  <si>
    <t>Ластик Milan каучук синтетический 47x14x7 мм скошенный комбинированный</t>
  </si>
  <si>
    <t>Ластик Attache Economy каучук термопластичный 25х17х6 мм прямоугольный белый</t>
  </si>
  <si>
    <t>Ластик Technic 300 Maped каучук натуральный 39х18х12 мм прямоугольный белый</t>
  </si>
  <si>
    <t>Ластик Profi XL OfficeSpace резина термопластичная 60х50х9 мм овальный большой белый</t>
  </si>
  <si>
    <t>SMART-K.21-003</t>
  </si>
  <si>
    <t>SMART-K.21-004</t>
  </si>
  <si>
    <t>SMART-K.21-005</t>
  </si>
  <si>
    <t>SMART-K.21-006</t>
  </si>
  <si>
    <t>SMART-K.21-007</t>
  </si>
  <si>
    <t>SMART-K.21-008</t>
  </si>
  <si>
    <t>SMART-K.21-009</t>
  </si>
  <si>
    <t>SMART-K.21-010</t>
  </si>
  <si>
    <t>SMART-K.21-011</t>
  </si>
  <si>
    <t>SMART-K.21-012</t>
  </si>
  <si>
    <t>SMART-K.21-013</t>
  </si>
  <si>
    <t>Cvr_24776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</si>
</sst>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000000000000000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444444"/>
      <name val="Arial"/>
      <family val="2"/>
      <charset val="204"/>
    </font>
    <font>
      <sz val="10"/>
      <color rgb="FF44444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2" fontId="0" fillId="0" borderId="1" xfId="0" applyNumberFormat="1" applyBorder="1" applyAlignment="1">
      <alignment horizontal="right" vertical="top"/>
    </xf>
    <xf numFmtId="2" fontId="0" fillId="0" borderId="0" xfId="0" applyNumberFormat="1"/>
    <xf numFmtId="0" fontId="0" fillId="2" borderId="0" xfId="0" applyFill="1"/>
    <xf numFmtId="0" fontId="0" fillId="3" borderId="0" xfId="0" applyFill="1"/>
    <xf numFmtId="2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2" fontId="3" fillId="0" borderId="0" xfId="0" applyNumberFormat="1" applyFont="1"/>
    <xf numFmtId="0" fontId="0" fillId="3" borderId="0" xfId="0" applyFill="1" applyAlignme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7" sqref="B7"/>
    </sheetView>
  </sheetViews>
  <sheetFormatPr defaultRowHeight="15" x14ac:dyDescent="0.25"/>
  <cols>
    <col min="2" max="2" width="42.85546875" customWidth="1"/>
    <col min="3" max="3" width="15.42578125" bestFit="1" customWidth="1"/>
    <col min="4" max="4" width="46.5703125" customWidth="1"/>
    <col min="5" max="5" width="10.42578125" bestFit="1" customWidth="1"/>
    <col min="6" max="7" width="10.42578125" customWidth="1"/>
    <col min="8" max="9" width="7.140625" bestFit="1" customWidth="1"/>
  </cols>
  <sheetData>
    <row r="1" spans="1:10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138</v>
      </c>
      <c r="F1" t="s">
        <v>1835</v>
      </c>
      <c r="G1" t="s">
        <v>137</v>
      </c>
      <c r="H1" t="s">
        <v>69</v>
      </c>
      <c r="I1" s="3" t="s">
        <v>70</v>
      </c>
      <c r="J1" s="3" t="s">
        <v>71</v>
      </c>
    </row>
    <row r="2" spans="1:10" x14ac:dyDescent="0.25">
      <c r="I2" s="3">
        <f t="shared" ref="I2:I7" si="0">H2/100*97</f>
        <v>0</v>
      </c>
      <c r="J2" s="3">
        <f t="shared" ref="J2:J7" si="1">H2/100*95</f>
        <v>0</v>
      </c>
    </row>
    <row r="3" spans="1:10" x14ac:dyDescent="0.25">
      <c r="I3" s="3">
        <f t="shared" si="0"/>
        <v>0</v>
      </c>
      <c r="J3" s="3">
        <f t="shared" si="1"/>
        <v>0</v>
      </c>
    </row>
    <row r="4" spans="1:10" x14ac:dyDescent="0.25">
      <c r="I4" s="3">
        <f t="shared" si="0"/>
        <v>0</v>
      </c>
      <c r="J4" s="3">
        <f t="shared" si="1"/>
        <v>0</v>
      </c>
    </row>
    <row r="5" spans="1:10" x14ac:dyDescent="0.25">
      <c r="I5" s="3">
        <f t="shared" si="0"/>
        <v>0</v>
      </c>
      <c r="J5" s="3">
        <f t="shared" si="1"/>
        <v>0</v>
      </c>
    </row>
    <row r="6" spans="1:10" x14ac:dyDescent="0.25">
      <c r="I6" s="3">
        <f t="shared" si="0"/>
        <v>0</v>
      </c>
      <c r="J6" s="3">
        <f t="shared" si="1"/>
        <v>0</v>
      </c>
    </row>
    <row r="7" spans="1:10" x14ac:dyDescent="0.25">
      <c r="I7" s="3">
        <f t="shared" si="0"/>
        <v>0</v>
      </c>
      <c r="J7" s="3">
        <f t="shared" si="1"/>
        <v>0</v>
      </c>
    </row>
    <row r="8" spans="1:10" x14ac:dyDescent="0.25">
      <c r="I8" s="3"/>
      <c r="J8" s="3"/>
    </row>
    <row r="9" spans="1:10" x14ac:dyDescent="0.25">
      <c r="I9" s="3"/>
      <c r="J9" s="3"/>
    </row>
    <row r="10" spans="1:10" x14ac:dyDescent="0.25">
      <c r="I10" s="3"/>
      <c r="J10" s="3"/>
    </row>
    <row r="11" spans="1:10" x14ac:dyDescent="0.25">
      <c r="I11" s="3"/>
      <c r="J11" s="3"/>
    </row>
    <row r="12" spans="1:10" x14ac:dyDescent="0.25">
      <c r="I12" s="3"/>
      <c r="J12" s="3"/>
    </row>
    <row r="13" spans="1:10" x14ac:dyDescent="0.25">
      <c r="I13" s="3"/>
      <c r="J13" s="3"/>
    </row>
    <row r="14" spans="1:10" x14ac:dyDescent="0.25">
      <c r="I14" s="3"/>
      <c r="J14" s="3"/>
    </row>
    <row r="15" spans="1:10" x14ac:dyDescent="0.25">
      <c r="I15" s="3"/>
      <c r="J15" s="3"/>
    </row>
    <row r="16" spans="1:10" x14ac:dyDescent="0.25">
      <c r="I16" s="3"/>
      <c r="J16" s="3"/>
    </row>
    <row r="17" spans="8:10" x14ac:dyDescent="0.25">
      <c r="I17" s="3"/>
      <c r="J17" s="3"/>
    </row>
    <row r="18" spans="8:10" x14ac:dyDescent="0.25">
      <c r="I18" s="3"/>
      <c r="J18" s="3"/>
    </row>
    <row r="19" spans="8:10" x14ac:dyDescent="0.25">
      <c r="H19" s="11"/>
      <c r="I19" s="1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9"/>
  <sheetViews>
    <sheetView topLeftCell="C1" workbookViewId="0">
      <selection activeCell="H2" sqref="H2:J7"/>
    </sheetView>
  </sheetViews>
  <sheetFormatPr defaultRowHeight="15" x14ac:dyDescent="0.25"/>
  <cols>
    <col min="2" max="2" width="25" customWidth="1"/>
    <col min="3" max="3" width="15.42578125" bestFit="1" customWidth="1"/>
    <col min="4" max="4" width="46.5703125" customWidth="1"/>
    <col min="5" max="5" width="10.42578125" bestFit="1" customWidth="1"/>
    <col min="6" max="7" width="10.42578125" customWidth="1"/>
    <col min="8" max="9" width="7.140625" bestFit="1" customWidth="1"/>
  </cols>
  <sheetData>
    <row r="1" spans="1:10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138</v>
      </c>
      <c r="F1" t="s">
        <v>1835</v>
      </c>
      <c r="G1" t="s">
        <v>137</v>
      </c>
      <c r="H1" t="s">
        <v>69</v>
      </c>
      <c r="I1" s="3" t="s">
        <v>70</v>
      </c>
      <c r="J1" s="3" t="s">
        <v>71</v>
      </c>
    </row>
    <row r="2" spans="1:10" x14ac:dyDescent="0.25">
      <c r="A2" t="s">
        <v>1697</v>
      </c>
      <c r="B2" t="s">
        <v>1698</v>
      </c>
      <c r="C2" s="4" t="s">
        <v>1849</v>
      </c>
      <c r="D2" t="s">
        <v>1843</v>
      </c>
      <c r="E2" t="s">
        <v>1838</v>
      </c>
      <c r="F2" t="s">
        <v>1836</v>
      </c>
      <c r="G2" t="s">
        <v>1842</v>
      </c>
      <c r="H2">
        <v>145.72999999999999</v>
      </c>
      <c r="I2" s="3">
        <f t="shared" ref="I2:I7" si="0">H2/100*97</f>
        <v>141.35809999999998</v>
      </c>
      <c r="J2" s="3">
        <f t="shared" ref="J2:J7" si="1">H2/100*95</f>
        <v>138.44349999999997</v>
      </c>
    </row>
    <row r="3" spans="1:10" x14ac:dyDescent="0.25">
      <c r="A3" t="s">
        <v>1699</v>
      </c>
      <c r="B3" t="s">
        <v>1700</v>
      </c>
      <c r="C3" s="4" t="s">
        <v>1850</v>
      </c>
      <c r="D3" t="s">
        <v>1845</v>
      </c>
      <c r="E3" t="s">
        <v>1839</v>
      </c>
      <c r="F3" t="s">
        <v>1836</v>
      </c>
      <c r="G3" t="s">
        <v>141</v>
      </c>
      <c r="H3">
        <v>181.91</v>
      </c>
      <c r="I3" s="3">
        <f t="shared" si="0"/>
        <v>176.45269999999999</v>
      </c>
      <c r="J3" s="3">
        <f t="shared" si="1"/>
        <v>172.81449999999998</v>
      </c>
    </row>
    <row r="4" spans="1:10" x14ac:dyDescent="0.25">
      <c r="A4" t="s">
        <v>1701</v>
      </c>
      <c r="B4" t="s">
        <v>1702</v>
      </c>
      <c r="C4" s="4" t="s">
        <v>1851</v>
      </c>
      <c r="D4" t="s">
        <v>1847</v>
      </c>
      <c r="E4" t="s">
        <v>1840</v>
      </c>
      <c r="F4" t="s">
        <v>1836</v>
      </c>
      <c r="G4" t="s">
        <v>141</v>
      </c>
      <c r="H4">
        <v>87.73</v>
      </c>
      <c r="I4" s="3">
        <f t="shared" si="0"/>
        <v>85.098100000000002</v>
      </c>
      <c r="J4" s="3">
        <f t="shared" si="1"/>
        <v>83.343500000000006</v>
      </c>
    </row>
    <row r="5" spans="1:10" x14ac:dyDescent="0.25">
      <c r="A5" t="s">
        <v>1703</v>
      </c>
      <c r="B5" t="s">
        <v>1704</v>
      </c>
      <c r="C5" s="4" t="s">
        <v>1852</v>
      </c>
      <c r="D5" t="s">
        <v>1848</v>
      </c>
      <c r="E5" t="s">
        <v>1840</v>
      </c>
      <c r="F5" t="s">
        <v>1837</v>
      </c>
      <c r="G5" t="s">
        <v>141</v>
      </c>
      <c r="H5">
        <v>98.72</v>
      </c>
      <c r="I5" s="3">
        <f t="shared" si="0"/>
        <v>95.758399999999995</v>
      </c>
      <c r="J5" s="3">
        <f t="shared" si="1"/>
        <v>93.783999999999992</v>
      </c>
    </row>
    <row r="6" spans="1:10" x14ac:dyDescent="0.25">
      <c r="A6" t="s">
        <v>1705</v>
      </c>
      <c r="B6" t="s">
        <v>1706</v>
      </c>
      <c r="C6" s="4" t="s">
        <v>1853</v>
      </c>
      <c r="D6" t="s">
        <v>1846</v>
      </c>
      <c r="E6" t="s">
        <v>1841</v>
      </c>
      <c r="F6" t="s">
        <v>1836</v>
      </c>
      <c r="G6" t="s">
        <v>141</v>
      </c>
      <c r="H6">
        <v>54.84</v>
      </c>
      <c r="I6" s="3">
        <f t="shared" si="0"/>
        <v>53.194800000000001</v>
      </c>
      <c r="J6" s="3">
        <f t="shared" si="1"/>
        <v>52.097999999999999</v>
      </c>
    </row>
    <row r="7" spans="1:10" x14ac:dyDescent="0.25">
      <c r="A7" t="s">
        <v>1707</v>
      </c>
      <c r="B7" t="s">
        <v>1708</v>
      </c>
      <c r="C7" s="4" t="s">
        <v>1854</v>
      </c>
      <c r="D7" t="s">
        <v>1844</v>
      </c>
      <c r="E7" t="s">
        <v>1839</v>
      </c>
      <c r="F7" t="s">
        <v>1836</v>
      </c>
      <c r="G7" t="s">
        <v>141</v>
      </c>
      <c r="H7">
        <v>182.08</v>
      </c>
      <c r="I7" s="3">
        <f t="shared" si="0"/>
        <v>176.61760000000001</v>
      </c>
      <c r="J7" s="3">
        <f t="shared" si="1"/>
        <v>172.97600000000003</v>
      </c>
    </row>
    <row r="8" spans="1:10" x14ac:dyDescent="0.25">
      <c r="I8" s="3"/>
      <c r="J8" s="3"/>
    </row>
    <row r="9" spans="1:10" x14ac:dyDescent="0.25">
      <c r="I9" s="3"/>
      <c r="J9" s="3"/>
    </row>
    <row r="10" spans="1:10" x14ac:dyDescent="0.25">
      <c r="I10" s="3"/>
      <c r="J10" s="3"/>
    </row>
    <row r="11" spans="1:10" x14ac:dyDescent="0.25">
      <c r="I11" s="3"/>
      <c r="J11" s="3"/>
    </row>
    <row r="12" spans="1:10" x14ac:dyDescent="0.25">
      <c r="I12" s="3"/>
      <c r="J12" s="3"/>
    </row>
    <row r="13" spans="1:10" x14ac:dyDescent="0.25">
      <c r="I13" s="3"/>
      <c r="J13" s="3"/>
    </row>
    <row r="14" spans="1:10" x14ac:dyDescent="0.25">
      <c r="I14" s="3"/>
      <c r="J14" s="3"/>
    </row>
    <row r="15" spans="1:10" x14ac:dyDescent="0.25">
      <c r="I15" s="3"/>
      <c r="J15" s="3"/>
    </row>
    <row r="16" spans="1:10" x14ac:dyDescent="0.25">
      <c r="I16" s="3"/>
      <c r="J16" s="3"/>
    </row>
    <row r="17" spans="8:10" x14ac:dyDescent="0.25">
      <c r="I17" s="3"/>
      <c r="J17" s="3"/>
    </row>
    <row r="18" spans="8:10" x14ac:dyDescent="0.25">
      <c r="I18" s="3"/>
      <c r="J18" s="3"/>
    </row>
    <row r="19" spans="8:10" x14ac:dyDescent="0.25">
      <c r="H19" s="11"/>
      <c r="I19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9"/>
  <sheetViews>
    <sheetView topLeftCell="E1" workbookViewId="0">
      <selection activeCell="I2" sqref="I2:K12"/>
    </sheetView>
  </sheetViews>
  <sheetFormatPr defaultRowHeight="15" x14ac:dyDescent="0.25"/>
  <cols>
    <col min="2" max="2" width="25.7109375" customWidth="1"/>
    <col min="3" max="3" width="12.42578125" customWidth="1"/>
    <col min="4" max="4" width="56.42578125" customWidth="1"/>
    <col min="5" max="5" width="10.42578125" bestFit="1" customWidth="1"/>
    <col min="6" max="7" width="14.140625" customWidth="1"/>
    <col min="9" max="10" width="7.140625" bestFit="1" customWidth="1"/>
  </cols>
  <sheetData>
    <row r="1" spans="1:11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1693</v>
      </c>
      <c r="F1" t="s">
        <v>1696</v>
      </c>
      <c r="G1" t="s">
        <v>1694</v>
      </c>
      <c r="H1" t="s">
        <v>1695</v>
      </c>
      <c r="I1" t="s">
        <v>69</v>
      </c>
      <c r="J1" s="3" t="s">
        <v>70</v>
      </c>
      <c r="K1" s="3" t="s">
        <v>71</v>
      </c>
    </row>
    <row r="2" spans="1:11" x14ac:dyDescent="0.25">
      <c r="A2" t="s">
        <v>1650</v>
      </c>
      <c r="B2" t="s">
        <v>1651</v>
      </c>
      <c r="C2" s="4" t="s">
        <v>1877</v>
      </c>
      <c r="D2" t="s">
        <v>1864</v>
      </c>
      <c r="E2" t="s">
        <v>1859</v>
      </c>
      <c r="F2" t="s">
        <v>1857</v>
      </c>
      <c r="G2" t="s">
        <v>348</v>
      </c>
      <c r="H2" t="s">
        <v>1855</v>
      </c>
      <c r="I2">
        <v>0.54</v>
      </c>
      <c r="J2" s="3">
        <f t="shared" ref="J2:J12" si="0">I2/100*97</f>
        <v>0.52380000000000004</v>
      </c>
      <c r="K2" s="3">
        <f t="shared" ref="K2" si="1">I2/100*95</f>
        <v>0.51300000000000001</v>
      </c>
    </row>
    <row r="3" spans="1:11" x14ac:dyDescent="0.25">
      <c r="A3" t="s">
        <v>1652</v>
      </c>
      <c r="B3" t="s">
        <v>1653</v>
      </c>
      <c r="C3" s="4" t="s">
        <v>1878</v>
      </c>
      <c r="D3" t="s">
        <v>1865</v>
      </c>
      <c r="E3" t="s">
        <v>1860</v>
      </c>
      <c r="F3" t="s">
        <v>1857</v>
      </c>
      <c r="G3" t="s">
        <v>348</v>
      </c>
      <c r="H3" t="s">
        <v>1855</v>
      </c>
      <c r="I3">
        <v>0.54</v>
      </c>
      <c r="J3" s="3">
        <f t="shared" si="0"/>
        <v>0.52380000000000004</v>
      </c>
      <c r="K3" s="3">
        <f t="shared" ref="K3:K12" si="2">I3/100*95</f>
        <v>0.51300000000000001</v>
      </c>
    </row>
    <row r="4" spans="1:11" x14ac:dyDescent="0.25">
      <c r="A4" t="s">
        <v>1654</v>
      </c>
      <c r="B4" t="s">
        <v>1655</v>
      </c>
      <c r="C4" s="4" t="s">
        <v>1879</v>
      </c>
      <c r="D4" t="s">
        <v>1866</v>
      </c>
      <c r="E4" t="s">
        <v>1861</v>
      </c>
      <c r="F4" t="s">
        <v>1857</v>
      </c>
      <c r="G4" t="s">
        <v>348</v>
      </c>
      <c r="H4" t="s">
        <v>1855</v>
      </c>
      <c r="I4">
        <v>0.56999999999999995</v>
      </c>
      <c r="J4" s="3">
        <f t="shared" si="0"/>
        <v>0.55289999999999995</v>
      </c>
      <c r="K4" s="3">
        <f t="shared" si="2"/>
        <v>0.54149999999999998</v>
      </c>
    </row>
    <row r="5" spans="1:11" x14ac:dyDescent="0.25">
      <c r="A5" t="s">
        <v>1656</v>
      </c>
      <c r="B5" t="s">
        <v>1657</v>
      </c>
      <c r="C5" s="4" t="s">
        <v>1880</v>
      </c>
      <c r="D5" t="s">
        <v>1867</v>
      </c>
      <c r="E5" t="s">
        <v>1862</v>
      </c>
      <c r="F5" t="s">
        <v>1857</v>
      </c>
      <c r="G5" t="s">
        <v>348</v>
      </c>
      <c r="H5" t="s">
        <v>1855</v>
      </c>
      <c r="I5">
        <v>0.48</v>
      </c>
      <c r="J5" s="3">
        <f t="shared" si="0"/>
        <v>0.46559999999999996</v>
      </c>
      <c r="K5" s="3">
        <f t="shared" si="2"/>
        <v>0.45599999999999996</v>
      </c>
    </row>
    <row r="6" spans="1:11" x14ac:dyDescent="0.25">
      <c r="A6">
        <v>1094471</v>
      </c>
      <c r="B6" t="s">
        <v>1658</v>
      </c>
      <c r="C6" s="4" t="s">
        <v>1881</v>
      </c>
      <c r="D6" t="s">
        <v>1868</v>
      </c>
      <c r="E6" t="s">
        <v>1863</v>
      </c>
      <c r="F6" t="s">
        <v>1857</v>
      </c>
      <c r="G6" t="s">
        <v>1870</v>
      </c>
      <c r="H6" t="s">
        <v>1855</v>
      </c>
      <c r="I6">
        <v>0.45</v>
      </c>
      <c r="J6" s="3">
        <f t="shared" si="0"/>
        <v>0.43650000000000005</v>
      </c>
      <c r="K6" s="3">
        <f t="shared" si="2"/>
        <v>0.42750000000000005</v>
      </c>
    </row>
    <row r="7" spans="1:11" x14ac:dyDescent="0.25">
      <c r="A7">
        <v>1094734</v>
      </c>
      <c r="B7" t="s">
        <v>1659</v>
      </c>
      <c r="C7" s="4" t="s">
        <v>1882</v>
      </c>
      <c r="D7" t="s">
        <v>1869</v>
      </c>
      <c r="E7" t="s">
        <v>1863</v>
      </c>
      <c r="F7" t="s">
        <v>1857</v>
      </c>
      <c r="G7" t="s">
        <v>348</v>
      </c>
      <c r="H7" t="s">
        <v>1855</v>
      </c>
      <c r="I7">
        <v>0.45</v>
      </c>
      <c r="J7" s="3">
        <f t="shared" si="0"/>
        <v>0.43650000000000005</v>
      </c>
      <c r="K7" s="3">
        <f t="shared" si="2"/>
        <v>0.42750000000000005</v>
      </c>
    </row>
    <row r="8" spans="1:11" x14ac:dyDescent="0.25">
      <c r="A8">
        <v>1258554</v>
      </c>
      <c r="B8" t="s">
        <v>1660</v>
      </c>
      <c r="C8" s="4" t="s">
        <v>1883</v>
      </c>
      <c r="D8" t="s">
        <v>1871</v>
      </c>
      <c r="E8" t="s">
        <v>1863</v>
      </c>
      <c r="F8" t="s">
        <v>1858</v>
      </c>
      <c r="G8" t="s">
        <v>348</v>
      </c>
      <c r="H8" t="s">
        <v>1855</v>
      </c>
      <c r="I8">
        <v>0.11</v>
      </c>
      <c r="J8" s="3">
        <f t="shared" si="0"/>
        <v>0.1067</v>
      </c>
      <c r="K8" s="3">
        <f t="shared" si="2"/>
        <v>0.10450000000000001</v>
      </c>
    </row>
    <row r="9" spans="1:11" x14ac:dyDescent="0.25">
      <c r="A9" t="s">
        <v>1661</v>
      </c>
      <c r="B9" t="s">
        <v>1662</v>
      </c>
      <c r="C9" s="4" t="s">
        <v>1884</v>
      </c>
      <c r="D9" t="s">
        <v>1872</v>
      </c>
      <c r="E9" t="s">
        <v>1863</v>
      </c>
      <c r="F9" t="s">
        <v>1857</v>
      </c>
      <c r="G9" t="s">
        <v>348</v>
      </c>
      <c r="H9" t="s">
        <v>1856</v>
      </c>
      <c r="I9">
        <v>0.68</v>
      </c>
      <c r="J9" s="3">
        <f t="shared" si="0"/>
        <v>0.65960000000000008</v>
      </c>
      <c r="K9" s="3">
        <f t="shared" si="2"/>
        <v>0.64600000000000002</v>
      </c>
    </row>
    <row r="10" spans="1:11" x14ac:dyDescent="0.25">
      <c r="A10">
        <v>384856</v>
      </c>
      <c r="B10" t="s">
        <v>1663</v>
      </c>
      <c r="C10" s="4" t="s">
        <v>1876</v>
      </c>
      <c r="D10" t="s">
        <v>1873</v>
      </c>
      <c r="E10" t="s">
        <v>1863</v>
      </c>
      <c r="F10" t="s">
        <v>1858</v>
      </c>
      <c r="G10" t="s">
        <v>143</v>
      </c>
      <c r="H10" t="s">
        <v>1856</v>
      </c>
      <c r="I10">
        <v>0.14000000000000001</v>
      </c>
      <c r="J10" s="3">
        <f t="shared" si="0"/>
        <v>0.13580000000000003</v>
      </c>
      <c r="K10" s="3">
        <f t="shared" si="2"/>
        <v>0.13300000000000001</v>
      </c>
    </row>
    <row r="11" spans="1:11" x14ac:dyDescent="0.25">
      <c r="A11">
        <v>1078921</v>
      </c>
      <c r="B11" t="s">
        <v>1643</v>
      </c>
      <c r="C11" s="4" t="s">
        <v>1885</v>
      </c>
      <c r="D11" t="s">
        <v>1874</v>
      </c>
      <c r="E11" t="s">
        <v>1863</v>
      </c>
      <c r="F11" t="s">
        <v>1857</v>
      </c>
      <c r="G11" t="s">
        <v>142</v>
      </c>
      <c r="H11" t="s">
        <v>1856</v>
      </c>
      <c r="I11">
        <v>0.16</v>
      </c>
      <c r="J11" s="3">
        <f t="shared" si="0"/>
        <v>0.1552</v>
      </c>
      <c r="K11" s="3">
        <f t="shared" si="2"/>
        <v>0.152</v>
      </c>
    </row>
    <row r="12" spans="1:11" x14ac:dyDescent="0.25">
      <c r="A12">
        <v>260820</v>
      </c>
      <c r="B12" t="s">
        <v>1644</v>
      </c>
      <c r="C12" s="4" t="s">
        <v>1886</v>
      </c>
      <c r="D12" t="s">
        <v>1875</v>
      </c>
      <c r="E12" t="s">
        <v>1863</v>
      </c>
      <c r="F12" t="s">
        <v>1858</v>
      </c>
      <c r="G12" t="s">
        <v>143</v>
      </c>
      <c r="H12" t="s">
        <v>1856</v>
      </c>
      <c r="I12">
        <v>0.14000000000000001</v>
      </c>
      <c r="J12" s="3">
        <f t="shared" si="0"/>
        <v>0.13580000000000003</v>
      </c>
      <c r="K12" s="3">
        <f t="shared" si="2"/>
        <v>0.13300000000000001</v>
      </c>
    </row>
    <row r="13" spans="1:11" x14ac:dyDescent="0.25">
      <c r="J13" s="3"/>
      <c r="K13" s="3"/>
    </row>
    <row r="14" spans="1:11" x14ac:dyDescent="0.25">
      <c r="J14" s="3"/>
      <c r="K14" s="3"/>
    </row>
    <row r="15" spans="1:11" x14ac:dyDescent="0.25">
      <c r="J15" s="3"/>
      <c r="K15" s="3"/>
    </row>
    <row r="16" spans="1:11" x14ac:dyDescent="0.25">
      <c r="J16" s="3"/>
      <c r="K16" s="3"/>
    </row>
    <row r="17" spans="9:11" x14ac:dyDescent="0.25">
      <c r="J17" s="3"/>
      <c r="K17" s="3"/>
    </row>
    <row r="18" spans="9:11" x14ac:dyDescent="0.25">
      <c r="J18" s="3"/>
      <c r="K18" s="3"/>
    </row>
    <row r="19" spans="9:11" x14ac:dyDescent="0.25">
      <c r="I19" s="11"/>
      <c r="J19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"/>
  <sheetViews>
    <sheetView topLeftCell="D1" workbookViewId="0">
      <selection activeCell="H2" sqref="H2:J18"/>
    </sheetView>
  </sheetViews>
  <sheetFormatPr defaultRowHeight="15" x14ac:dyDescent="0.25"/>
  <cols>
    <col min="1" max="1" width="19.7109375" bestFit="1" customWidth="1"/>
    <col min="2" max="2" width="11.140625" hidden="1" customWidth="1"/>
    <col min="3" max="3" width="15.42578125" bestFit="1" customWidth="1"/>
    <col min="4" max="4" width="63.7109375" customWidth="1"/>
  </cols>
  <sheetData>
    <row r="1" spans="1:10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138</v>
      </c>
      <c r="F1" t="s">
        <v>1692</v>
      </c>
      <c r="G1" t="s">
        <v>137</v>
      </c>
      <c r="H1" t="s">
        <v>69</v>
      </c>
      <c r="I1" s="3" t="s">
        <v>70</v>
      </c>
      <c r="J1" s="3" t="s">
        <v>71</v>
      </c>
    </row>
    <row r="2" spans="1:10" x14ac:dyDescent="0.25">
      <c r="A2" t="s">
        <v>1614</v>
      </c>
      <c r="B2" t="s">
        <v>1615</v>
      </c>
      <c r="C2" s="4" t="s">
        <v>1915</v>
      </c>
      <c r="D2" t="s">
        <v>1895</v>
      </c>
      <c r="E2" t="s">
        <v>1890</v>
      </c>
      <c r="F2" t="s">
        <v>1887</v>
      </c>
      <c r="G2" t="s">
        <v>1888</v>
      </c>
      <c r="H2">
        <v>5.78</v>
      </c>
      <c r="I2" s="3">
        <f>H2-3%</f>
        <v>5.75</v>
      </c>
      <c r="J2" s="3">
        <f>H2-5%</f>
        <v>5.73</v>
      </c>
    </row>
    <row r="3" spans="1:10" x14ac:dyDescent="0.25">
      <c r="A3" t="s">
        <v>1616</v>
      </c>
      <c r="B3" t="s">
        <v>1617</v>
      </c>
      <c r="C3" s="4" t="s">
        <v>1916</v>
      </c>
      <c r="D3" t="s">
        <v>1896</v>
      </c>
      <c r="E3" t="s">
        <v>1891</v>
      </c>
      <c r="F3" t="s">
        <v>1887</v>
      </c>
      <c r="G3" t="s">
        <v>1888</v>
      </c>
      <c r="H3">
        <v>1.32</v>
      </c>
      <c r="I3" s="3">
        <f t="shared" ref="I3:I18" si="0">H3-3%</f>
        <v>1.29</v>
      </c>
      <c r="J3" s="3">
        <f t="shared" ref="J3:J18" si="1">H3-5%</f>
        <v>1.27</v>
      </c>
    </row>
    <row r="4" spans="1:10" x14ac:dyDescent="0.25">
      <c r="A4">
        <v>933324</v>
      </c>
      <c r="B4" t="s">
        <v>1618</v>
      </c>
      <c r="C4" s="4" t="s">
        <v>1917</v>
      </c>
      <c r="D4" t="s">
        <v>1911</v>
      </c>
      <c r="E4" t="s">
        <v>1891</v>
      </c>
      <c r="F4" t="s">
        <v>1887</v>
      </c>
      <c r="G4" t="s">
        <v>1889</v>
      </c>
      <c r="H4">
        <v>0.75</v>
      </c>
      <c r="I4" s="3">
        <f t="shared" si="0"/>
        <v>0.72</v>
      </c>
      <c r="J4" s="3">
        <f t="shared" si="1"/>
        <v>0.7</v>
      </c>
    </row>
    <row r="5" spans="1:10" x14ac:dyDescent="0.25">
      <c r="A5" t="s">
        <v>1619</v>
      </c>
      <c r="B5" t="s">
        <v>1620</v>
      </c>
      <c r="C5" s="4" t="s">
        <v>1918</v>
      </c>
      <c r="D5" t="s">
        <v>1910</v>
      </c>
      <c r="E5" t="s">
        <v>1891</v>
      </c>
      <c r="F5" t="s">
        <v>1887</v>
      </c>
      <c r="G5" t="s">
        <v>1889</v>
      </c>
      <c r="H5">
        <v>0.77</v>
      </c>
      <c r="I5" s="3">
        <f t="shared" si="0"/>
        <v>0.74</v>
      </c>
      <c r="J5" s="3">
        <f t="shared" si="1"/>
        <v>0.72</v>
      </c>
    </row>
    <row r="6" spans="1:10" x14ac:dyDescent="0.25">
      <c r="A6" t="s">
        <v>1621</v>
      </c>
      <c r="B6" t="s">
        <v>1622</v>
      </c>
      <c r="C6" s="4" t="s">
        <v>1919</v>
      </c>
      <c r="D6" t="s">
        <v>1897</v>
      </c>
      <c r="E6" t="s">
        <v>1892</v>
      </c>
      <c r="F6" t="s">
        <v>1887</v>
      </c>
      <c r="G6" t="s">
        <v>1888</v>
      </c>
      <c r="H6">
        <v>1.56</v>
      </c>
      <c r="I6" s="3">
        <f t="shared" si="0"/>
        <v>1.53</v>
      </c>
      <c r="J6" s="3">
        <f t="shared" si="1"/>
        <v>1.51</v>
      </c>
    </row>
    <row r="7" spans="1:10" x14ac:dyDescent="0.25">
      <c r="A7">
        <v>933325</v>
      </c>
      <c r="B7" t="s">
        <v>1623</v>
      </c>
      <c r="C7" s="4" t="s">
        <v>1912</v>
      </c>
      <c r="D7" t="s">
        <v>1909</v>
      </c>
      <c r="E7" t="s">
        <v>1892</v>
      </c>
      <c r="F7" t="s">
        <v>1887</v>
      </c>
      <c r="G7" t="s">
        <v>1889</v>
      </c>
      <c r="H7">
        <v>0.93</v>
      </c>
      <c r="I7" s="3">
        <f t="shared" si="0"/>
        <v>0.9</v>
      </c>
      <c r="J7" s="3">
        <f t="shared" si="1"/>
        <v>0.88</v>
      </c>
    </row>
    <row r="8" spans="1:10" x14ac:dyDescent="0.25">
      <c r="A8">
        <v>509194</v>
      </c>
      <c r="B8" t="s">
        <v>1624</v>
      </c>
      <c r="C8" s="4" t="s">
        <v>1920</v>
      </c>
      <c r="D8" t="s">
        <v>1898</v>
      </c>
      <c r="E8" t="s">
        <v>1284</v>
      </c>
      <c r="F8" t="s">
        <v>1887</v>
      </c>
      <c r="G8" t="s">
        <v>1888</v>
      </c>
      <c r="H8">
        <v>2.29</v>
      </c>
      <c r="I8" s="3">
        <f t="shared" si="0"/>
        <v>2.2600000000000002</v>
      </c>
      <c r="J8" s="3">
        <f t="shared" si="1"/>
        <v>2.2400000000000002</v>
      </c>
    </row>
    <row r="9" spans="1:10" x14ac:dyDescent="0.25">
      <c r="A9" t="s">
        <v>1625</v>
      </c>
      <c r="B9" t="s">
        <v>1626</v>
      </c>
      <c r="C9" s="4" t="s">
        <v>1921</v>
      </c>
      <c r="D9" t="s">
        <v>1899</v>
      </c>
      <c r="E9" t="s">
        <v>1284</v>
      </c>
      <c r="F9" t="s">
        <v>1887</v>
      </c>
      <c r="G9" t="s">
        <v>1888</v>
      </c>
      <c r="H9">
        <v>2.4900000000000002</v>
      </c>
      <c r="I9" s="3">
        <f t="shared" si="0"/>
        <v>2.4600000000000004</v>
      </c>
      <c r="J9" s="3">
        <f t="shared" si="1"/>
        <v>2.4400000000000004</v>
      </c>
    </row>
    <row r="10" spans="1:10" x14ac:dyDescent="0.25">
      <c r="A10">
        <v>509179</v>
      </c>
      <c r="B10" t="s">
        <v>1627</v>
      </c>
      <c r="C10" s="4" t="s">
        <v>1922</v>
      </c>
      <c r="D10" t="s">
        <v>1908</v>
      </c>
      <c r="E10" t="s">
        <v>1284</v>
      </c>
      <c r="F10" t="s">
        <v>1887</v>
      </c>
      <c r="G10" t="s">
        <v>1889</v>
      </c>
      <c r="H10">
        <v>1.66</v>
      </c>
      <c r="I10" s="3">
        <f t="shared" si="0"/>
        <v>1.63</v>
      </c>
      <c r="J10" s="3">
        <f t="shared" si="1"/>
        <v>1.6099999999999999</v>
      </c>
    </row>
    <row r="11" spans="1:10" x14ac:dyDescent="0.25">
      <c r="A11" t="s">
        <v>1628</v>
      </c>
      <c r="B11" t="s">
        <v>1629</v>
      </c>
      <c r="C11" s="4" t="s">
        <v>1923</v>
      </c>
      <c r="D11" t="s">
        <v>1907</v>
      </c>
      <c r="E11" t="s">
        <v>1284</v>
      </c>
      <c r="F11" t="s">
        <v>1887</v>
      </c>
      <c r="G11" t="s">
        <v>1889</v>
      </c>
      <c r="H11">
        <v>1.56</v>
      </c>
      <c r="I11" s="3">
        <f t="shared" si="0"/>
        <v>1.53</v>
      </c>
      <c r="J11" s="3">
        <f t="shared" si="1"/>
        <v>1.51</v>
      </c>
    </row>
    <row r="12" spans="1:10" x14ac:dyDescent="0.25">
      <c r="A12">
        <v>1108492</v>
      </c>
      <c r="B12" t="s">
        <v>1630</v>
      </c>
      <c r="C12" s="4" t="s">
        <v>1924</v>
      </c>
      <c r="D12" t="s">
        <v>1900</v>
      </c>
      <c r="E12" t="s">
        <v>1893</v>
      </c>
      <c r="F12" t="s">
        <v>1887</v>
      </c>
      <c r="G12" t="s">
        <v>1888</v>
      </c>
      <c r="H12">
        <v>2.27</v>
      </c>
      <c r="I12" s="3">
        <f t="shared" si="0"/>
        <v>2.2400000000000002</v>
      </c>
      <c r="J12" s="3">
        <f t="shared" si="1"/>
        <v>2.2200000000000002</v>
      </c>
    </row>
    <row r="13" spans="1:10" x14ac:dyDescent="0.25">
      <c r="A13" t="s">
        <v>1631</v>
      </c>
      <c r="B13" t="s">
        <v>1632</v>
      </c>
      <c r="C13" s="4" t="s">
        <v>1925</v>
      </c>
      <c r="D13" t="s">
        <v>1901</v>
      </c>
      <c r="E13" t="s">
        <v>1893</v>
      </c>
      <c r="F13" t="s">
        <v>1887</v>
      </c>
      <c r="G13" t="s">
        <v>1888</v>
      </c>
      <c r="H13">
        <v>3.61</v>
      </c>
      <c r="I13" s="3">
        <f t="shared" si="0"/>
        <v>3.58</v>
      </c>
      <c r="J13" s="3">
        <f t="shared" si="1"/>
        <v>3.56</v>
      </c>
    </row>
    <row r="14" spans="1:10" x14ac:dyDescent="0.25">
      <c r="A14">
        <v>933327</v>
      </c>
      <c r="B14" t="s">
        <v>1633</v>
      </c>
      <c r="C14" s="4" t="s">
        <v>1913</v>
      </c>
      <c r="D14" t="s">
        <v>1906</v>
      </c>
      <c r="E14" t="s">
        <v>1893</v>
      </c>
      <c r="F14" t="s">
        <v>1887</v>
      </c>
      <c r="G14" t="s">
        <v>1889</v>
      </c>
      <c r="H14">
        <v>2.11</v>
      </c>
      <c r="I14" s="3">
        <f t="shared" si="0"/>
        <v>2.08</v>
      </c>
      <c r="J14" s="3">
        <f t="shared" si="1"/>
        <v>2.06</v>
      </c>
    </row>
    <row r="15" spans="1:10" x14ac:dyDescent="0.25">
      <c r="A15">
        <v>1108493</v>
      </c>
      <c r="B15" t="s">
        <v>1634</v>
      </c>
      <c r="C15" s="4" t="s">
        <v>1926</v>
      </c>
      <c r="D15" t="s">
        <v>1902</v>
      </c>
      <c r="E15" t="s">
        <v>1890</v>
      </c>
      <c r="F15" t="s">
        <v>1887</v>
      </c>
      <c r="G15" t="s">
        <v>1888</v>
      </c>
      <c r="H15">
        <v>3.63</v>
      </c>
      <c r="I15" s="3">
        <f t="shared" si="0"/>
        <v>3.6</v>
      </c>
      <c r="J15" s="3">
        <f t="shared" si="1"/>
        <v>3.58</v>
      </c>
    </row>
    <row r="16" spans="1:10" x14ac:dyDescent="0.25">
      <c r="A16">
        <v>933328</v>
      </c>
      <c r="B16" t="s">
        <v>1635</v>
      </c>
      <c r="C16" s="4" t="s">
        <v>1927</v>
      </c>
      <c r="D16" t="s">
        <v>1905</v>
      </c>
      <c r="E16" t="s">
        <v>1890</v>
      </c>
      <c r="F16" t="s">
        <v>1887</v>
      </c>
      <c r="G16" t="s">
        <v>1889</v>
      </c>
      <c r="H16">
        <v>3.29</v>
      </c>
      <c r="I16" s="3">
        <f t="shared" si="0"/>
        <v>3.2600000000000002</v>
      </c>
      <c r="J16" s="3">
        <f t="shared" si="1"/>
        <v>3.24</v>
      </c>
    </row>
    <row r="17" spans="1:10" x14ac:dyDescent="0.25">
      <c r="A17" t="s">
        <v>1636</v>
      </c>
      <c r="B17" t="s">
        <v>1637</v>
      </c>
      <c r="C17" s="4" t="s">
        <v>1928</v>
      </c>
      <c r="D17" t="s">
        <v>1903</v>
      </c>
      <c r="E17" t="s">
        <v>1894</v>
      </c>
      <c r="F17" t="s">
        <v>1887</v>
      </c>
      <c r="G17" t="s">
        <v>1888</v>
      </c>
      <c r="H17">
        <v>9</v>
      </c>
      <c r="I17" s="3">
        <f t="shared" si="0"/>
        <v>8.9700000000000006</v>
      </c>
      <c r="J17" s="3">
        <f t="shared" si="1"/>
        <v>8.9499999999999993</v>
      </c>
    </row>
    <row r="18" spans="1:10" x14ac:dyDescent="0.25">
      <c r="A18">
        <v>933329</v>
      </c>
      <c r="B18" t="s">
        <v>1638</v>
      </c>
      <c r="C18" s="4" t="s">
        <v>1914</v>
      </c>
      <c r="D18" t="s">
        <v>1904</v>
      </c>
      <c r="E18" t="s">
        <v>1894</v>
      </c>
      <c r="F18" t="s">
        <v>1887</v>
      </c>
      <c r="G18" t="s">
        <v>1889</v>
      </c>
      <c r="H18">
        <v>5.35</v>
      </c>
      <c r="I18" s="3">
        <f t="shared" si="0"/>
        <v>5.3199999999999994</v>
      </c>
      <c r="J18" s="3">
        <f t="shared" si="1"/>
        <v>5.3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8"/>
  <sheetViews>
    <sheetView topLeftCell="C1" workbookViewId="0">
      <selection activeCell="G2" sqref="G2:I6"/>
    </sheetView>
  </sheetViews>
  <sheetFormatPr defaultRowHeight="15" x14ac:dyDescent="0.25"/>
  <cols>
    <col min="2" max="2" width="42.85546875" customWidth="1"/>
    <col min="3" max="3" width="15.42578125" bestFit="1" customWidth="1"/>
    <col min="4" max="4" width="46.5703125" customWidth="1"/>
    <col min="5" max="5" width="11.5703125" bestFit="1" customWidth="1"/>
  </cols>
  <sheetData>
    <row r="1" spans="1:9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1692</v>
      </c>
      <c r="F1" t="s">
        <v>1674</v>
      </c>
      <c r="G1" t="s">
        <v>69</v>
      </c>
      <c r="H1" s="3" t="s">
        <v>70</v>
      </c>
      <c r="I1" s="3" t="s">
        <v>71</v>
      </c>
    </row>
    <row r="2" spans="1:9" x14ac:dyDescent="0.25">
      <c r="A2">
        <v>979412</v>
      </c>
      <c r="B2" t="s">
        <v>1645</v>
      </c>
      <c r="C2" s="4" t="s">
        <v>1933</v>
      </c>
      <c r="D2" t="s">
        <v>1929</v>
      </c>
      <c r="E2" t="s">
        <v>1887</v>
      </c>
      <c r="F2" t="s">
        <v>375</v>
      </c>
      <c r="G2">
        <v>0.25</v>
      </c>
      <c r="H2" s="3">
        <f t="shared" ref="H2:H5" si="0">G2/100*97</f>
        <v>0.24249999999999999</v>
      </c>
      <c r="I2" s="3">
        <f t="shared" ref="I2" si="1">G2/100*95</f>
        <v>0.23750000000000002</v>
      </c>
    </row>
    <row r="3" spans="1:9" x14ac:dyDescent="0.25">
      <c r="A3">
        <v>979413</v>
      </c>
      <c r="B3" t="s">
        <v>1646</v>
      </c>
      <c r="C3" s="4" t="s">
        <v>1934</v>
      </c>
      <c r="D3" t="s">
        <v>1930</v>
      </c>
      <c r="E3" t="s">
        <v>1887</v>
      </c>
      <c r="F3" t="s">
        <v>1675</v>
      </c>
      <c r="G3">
        <v>0.27</v>
      </c>
      <c r="H3" s="3">
        <f t="shared" si="0"/>
        <v>0.26190000000000002</v>
      </c>
      <c r="I3" s="3">
        <f t="shared" ref="I3:I5" si="2">G3/100*95</f>
        <v>0.25650000000000001</v>
      </c>
    </row>
    <row r="4" spans="1:9" x14ac:dyDescent="0.25">
      <c r="A4">
        <v>1005</v>
      </c>
      <c r="B4" t="s">
        <v>1672</v>
      </c>
      <c r="C4" s="4" t="s">
        <v>1935</v>
      </c>
      <c r="D4" t="s">
        <v>1931</v>
      </c>
      <c r="E4" t="s">
        <v>1887</v>
      </c>
      <c r="F4" t="s">
        <v>375</v>
      </c>
      <c r="G4">
        <v>0.41</v>
      </c>
      <c r="H4" s="3">
        <f t="shared" si="0"/>
        <v>0.39769999999999994</v>
      </c>
      <c r="I4" s="3">
        <f t="shared" si="2"/>
        <v>0.38949999999999996</v>
      </c>
    </row>
    <row r="5" spans="1:9" x14ac:dyDescent="0.25">
      <c r="A5">
        <v>1006</v>
      </c>
      <c r="B5" t="s">
        <v>1673</v>
      </c>
      <c r="C5" s="4" t="s">
        <v>1936</v>
      </c>
      <c r="D5" t="s">
        <v>1932</v>
      </c>
      <c r="E5" t="s">
        <v>1887</v>
      </c>
      <c r="F5" t="s">
        <v>1675</v>
      </c>
      <c r="G5">
        <v>0.41</v>
      </c>
      <c r="H5" s="3">
        <f t="shared" si="0"/>
        <v>0.39769999999999994</v>
      </c>
      <c r="I5" s="3">
        <f t="shared" si="2"/>
        <v>0.38949999999999996</v>
      </c>
    </row>
    <row r="6" spans="1:9" x14ac:dyDescent="0.25">
      <c r="H6" s="3"/>
      <c r="I6" s="3"/>
    </row>
    <row r="7" spans="1:9" x14ac:dyDescent="0.25">
      <c r="H7" s="3"/>
      <c r="I7" s="3"/>
    </row>
    <row r="8" spans="1:9" x14ac:dyDescent="0.25">
      <c r="H8" s="3"/>
      <c r="I8" s="3"/>
    </row>
    <row r="9" spans="1:9" x14ac:dyDescent="0.25">
      <c r="H9" s="3"/>
      <c r="I9" s="3"/>
    </row>
    <row r="10" spans="1:9" x14ac:dyDescent="0.25">
      <c r="H10" s="3"/>
      <c r="I10" s="3"/>
    </row>
    <row r="11" spans="1:9" x14ac:dyDescent="0.25">
      <c r="H11" s="3"/>
      <c r="I11" s="3"/>
    </row>
    <row r="12" spans="1:9" x14ac:dyDescent="0.25">
      <c r="H12" s="3"/>
      <c r="I12" s="3"/>
    </row>
    <row r="13" spans="1:9" x14ac:dyDescent="0.25">
      <c r="H13" s="3"/>
      <c r="I13" s="3"/>
    </row>
    <row r="14" spans="1:9" x14ac:dyDescent="0.25">
      <c r="H14" s="3"/>
      <c r="I14" s="3"/>
    </row>
    <row r="15" spans="1:9" x14ac:dyDescent="0.25">
      <c r="H15" s="3"/>
      <c r="I15" s="3"/>
    </row>
    <row r="16" spans="1:9" x14ac:dyDescent="0.25">
      <c r="H16" s="3"/>
      <c r="I16" s="3"/>
    </row>
    <row r="17" spans="8:9" x14ac:dyDescent="0.25">
      <c r="H17" s="3"/>
      <c r="I17" s="3"/>
    </row>
    <row r="18" spans="8:9" x14ac:dyDescent="0.25">
      <c r="H18" s="3"/>
      <c r="I18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8"/>
  <sheetViews>
    <sheetView workbookViewId="0">
      <selection activeCell="F2" sqref="F2:H10"/>
    </sheetView>
  </sheetViews>
  <sheetFormatPr defaultRowHeight="15" x14ac:dyDescent="0.25"/>
  <cols>
    <col min="1" max="1" width="19.7109375" bestFit="1" customWidth="1"/>
    <col min="2" max="2" width="42.85546875" hidden="1" customWidth="1"/>
    <col min="3" max="3" width="15.42578125" bestFit="1" customWidth="1"/>
    <col min="4" max="4" width="46.5703125" customWidth="1"/>
  </cols>
  <sheetData>
    <row r="1" spans="1:8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1674</v>
      </c>
      <c r="F1" t="s">
        <v>69</v>
      </c>
      <c r="G1" s="3" t="s">
        <v>70</v>
      </c>
      <c r="H1" s="3" t="s">
        <v>71</v>
      </c>
    </row>
    <row r="2" spans="1:8" x14ac:dyDescent="0.25">
      <c r="A2" t="s">
        <v>1639</v>
      </c>
      <c r="B2" t="s">
        <v>1640</v>
      </c>
      <c r="C2" s="4" t="s">
        <v>1684</v>
      </c>
      <c r="D2" t="s">
        <v>1676</v>
      </c>
      <c r="E2" t="s">
        <v>375</v>
      </c>
      <c r="F2">
        <v>0.4</v>
      </c>
      <c r="G2" s="3">
        <f t="shared" ref="G2:G9" si="0">F2/100*97</f>
        <v>0.38800000000000001</v>
      </c>
      <c r="H2" s="3">
        <f t="shared" ref="H2" si="1">F2/100*95</f>
        <v>0.38</v>
      </c>
    </row>
    <row r="3" spans="1:8" x14ac:dyDescent="0.25">
      <c r="A3" t="s">
        <v>1641</v>
      </c>
      <c r="B3" t="s">
        <v>1642</v>
      </c>
      <c r="C3" s="4" t="s">
        <v>1685</v>
      </c>
      <c r="D3" t="s">
        <v>1677</v>
      </c>
      <c r="E3" t="s">
        <v>1675</v>
      </c>
      <c r="F3">
        <v>1.29</v>
      </c>
      <c r="G3" s="3">
        <f t="shared" si="0"/>
        <v>1.2513000000000001</v>
      </c>
      <c r="H3" s="3">
        <f t="shared" ref="H3:H9" si="2">F3/100*95</f>
        <v>1.2255</v>
      </c>
    </row>
    <row r="4" spans="1:8" x14ac:dyDescent="0.25">
      <c r="A4" t="s">
        <v>1647</v>
      </c>
      <c r="B4" t="s">
        <v>1648</v>
      </c>
      <c r="C4" s="4" t="s">
        <v>1686</v>
      </c>
      <c r="D4" t="s">
        <v>1678</v>
      </c>
      <c r="E4" t="s">
        <v>375</v>
      </c>
      <c r="F4">
        <v>1.45</v>
      </c>
      <c r="G4" s="3">
        <f t="shared" si="0"/>
        <v>1.4064999999999999</v>
      </c>
      <c r="H4" s="3">
        <f t="shared" si="2"/>
        <v>1.3774999999999999</v>
      </c>
    </row>
    <row r="5" spans="1:8" x14ac:dyDescent="0.25">
      <c r="A5">
        <v>887015</v>
      </c>
      <c r="B5" t="s">
        <v>1649</v>
      </c>
      <c r="C5" s="4" t="s">
        <v>1687</v>
      </c>
      <c r="D5" t="s">
        <v>1679</v>
      </c>
      <c r="E5" t="s">
        <v>1675</v>
      </c>
      <c r="F5">
        <v>2.33</v>
      </c>
      <c r="G5" s="3">
        <f t="shared" si="0"/>
        <v>2.2601</v>
      </c>
      <c r="H5" s="3">
        <f t="shared" si="2"/>
        <v>2.2135000000000002</v>
      </c>
    </row>
    <row r="6" spans="1:8" x14ac:dyDescent="0.25">
      <c r="A6" t="s">
        <v>1664</v>
      </c>
      <c r="B6" t="s">
        <v>1665</v>
      </c>
      <c r="C6" s="4" t="s">
        <v>1688</v>
      </c>
      <c r="D6" t="s">
        <v>1680</v>
      </c>
      <c r="E6" t="s">
        <v>375</v>
      </c>
      <c r="F6">
        <v>0.7</v>
      </c>
      <c r="G6" s="3">
        <f t="shared" si="0"/>
        <v>0.67899999999999994</v>
      </c>
      <c r="H6" s="3">
        <f t="shared" si="2"/>
        <v>0.66499999999999992</v>
      </c>
    </row>
    <row r="7" spans="1:8" x14ac:dyDescent="0.25">
      <c r="A7" t="s">
        <v>1666</v>
      </c>
      <c r="B7" t="s">
        <v>1667</v>
      </c>
      <c r="C7" s="4" t="s">
        <v>1689</v>
      </c>
      <c r="D7" t="s">
        <v>1681</v>
      </c>
      <c r="E7" t="s">
        <v>375</v>
      </c>
      <c r="F7">
        <v>0.56999999999999995</v>
      </c>
      <c r="G7" s="3">
        <f t="shared" si="0"/>
        <v>0.55289999999999995</v>
      </c>
      <c r="H7" s="3">
        <f t="shared" si="2"/>
        <v>0.54149999999999998</v>
      </c>
    </row>
    <row r="8" spans="1:8" x14ac:dyDescent="0.25">
      <c r="A8" t="s">
        <v>1668</v>
      </c>
      <c r="B8" t="s">
        <v>1669</v>
      </c>
      <c r="C8" s="4" t="s">
        <v>1690</v>
      </c>
      <c r="D8" t="s">
        <v>1682</v>
      </c>
      <c r="E8" t="s">
        <v>1675</v>
      </c>
      <c r="F8">
        <v>0.7</v>
      </c>
      <c r="G8" s="3">
        <f t="shared" si="0"/>
        <v>0.67899999999999994</v>
      </c>
      <c r="H8" s="3">
        <f t="shared" si="2"/>
        <v>0.66499999999999992</v>
      </c>
    </row>
    <row r="9" spans="1:8" x14ac:dyDescent="0.25">
      <c r="A9" t="s">
        <v>1670</v>
      </c>
      <c r="B9" t="s">
        <v>1671</v>
      </c>
      <c r="C9" s="4" t="s">
        <v>1691</v>
      </c>
      <c r="D9" t="s">
        <v>1683</v>
      </c>
      <c r="E9" t="s">
        <v>1675</v>
      </c>
      <c r="F9">
        <v>0.56999999999999995</v>
      </c>
      <c r="G9" s="3">
        <f t="shared" si="0"/>
        <v>0.55289999999999995</v>
      </c>
      <c r="H9" s="3">
        <f t="shared" si="2"/>
        <v>0.54149999999999998</v>
      </c>
    </row>
    <row r="10" spans="1:8" x14ac:dyDescent="0.25">
      <c r="G10" s="3"/>
      <c r="H10" s="3"/>
    </row>
    <row r="11" spans="1:8" x14ac:dyDescent="0.25">
      <c r="G11" s="3"/>
      <c r="H11" s="3"/>
    </row>
    <row r="12" spans="1:8" x14ac:dyDescent="0.25">
      <c r="G12" s="3"/>
      <c r="H12" s="3"/>
    </row>
    <row r="13" spans="1:8" x14ac:dyDescent="0.25">
      <c r="G13" s="3"/>
      <c r="H13" s="3"/>
    </row>
    <row r="14" spans="1:8" x14ac:dyDescent="0.25">
      <c r="G14" s="3"/>
      <c r="H14" s="3"/>
    </row>
    <row r="15" spans="1:8" x14ac:dyDescent="0.25">
      <c r="G15" s="3"/>
      <c r="H15" s="3"/>
    </row>
    <row r="16" spans="1:8" x14ac:dyDescent="0.25">
      <c r="G16" s="3"/>
      <c r="H16" s="3"/>
    </row>
    <row r="17" spans="7:8" x14ac:dyDescent="0.25">
      <c r="G17" s="3"/>
      <c r="H17" s="3"/>
    </row>
    <row r="18" spans="7:8" x14ac:dyDescent="0.25">
      <c r="G18" s="3"/>
      <c r="H18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7"/>
  <sheetViews>
    <sheetView topLeftCell="F6" zoomScale="85" zoomScaleNormal="85" workbookViewId="0">
      <selection activeCell="J2" sqref="J2:L47"/>
    </sheetView>
  </sheetViews>
  <sheetFormatPr defaultRowHeight="15" x14ac:dyDescent="0.25"/>
  <cols>
    <col min="1" max="1" width="22.140625" bestFit="1" customWidth="1"/>
    <col min="2" max="2" width="106.85546875" bestFit="1" customWidth="1"/>
    <col min="3" max="3" width="15.42578125" bestFit="1" customWidth="1"/>
    <col min="4" max="4" width="80.7109375" bestFit="1" customWidth="1"/>
    <col min="5" max="5" width="18.42578125" bestFit="1" customWidth="1"/>
    <col min="6" max="6" width="21" bestFit="1" customWidth="1"/>
    <col min="7" max="7" width="17.28515625" bestFit="1" customWidth="1"/>
    <col min="8" max="8" width="11.5703125" bestFit="1" customWidth="1"/>
    <col min="9" max="9" width="18.42578125" bestFit="1" customWidth="1"/>
    <col min="10" max="10" width="10" bestFit="1" customWidth="1"/>
    <col min="11" max="12" width="10" style="3" bestFit="1" customWidth="1"/>
  </cols>
  <sheetData>
    <row r="1" spans="1:12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136</v>
      </c>
      <c r="F1" t="s">
        <v>153</v>
      </c>
      <c r="G1" t="s">
        <v>0</v>
      </c>
      <c r="H1" t="s">
        <v>137</v>
      </c>
      <c r="I1" t="s">
        <v>1276</v>
      </c>
      <c r="J1" t="s">
        <v>69</v>
      </c>
      <c r="K1" s="3" t="s">
        <v>70</v>
      </c>
      <c r="L1" s="3" t="s">
        <v>71</v>
      </c>
    </row>
    <row r="2" spans="1:12" x14ac:dyDescent="0.25">
      <c r="A2" s="5" t="s">
        <v>804</v>
      </c>
      <c r="B2" t="s">
        <v>805</v>
      </c>
      <c r="C2" s="4" t="s">
        <v>1295</v>
      </c>
      <c r="D2" t="s">
        <v>1341</v>
      </c>
      <c r="E2" t="s">
        <v>1277</v>
      </c>
      <c r="G2" t="s">
        <v>1293</v>
      </c>
      <c r="H2" t="s">
        <v>143</v>
      </c>
      <c r="J2" s="5">
        <v>1.74</v>
      </c>
      <c r="K2" s="3">
        <f t="shared" ref="K2:K47" si="0">J2/100*97</f>
        <v>1.6878</v>
      </c>
      <c r="L2" s="3">
        <f t="shared" ref="L2" si="1">J2/100*95</f>
        <v>1.6529999999999998</v>
      </c>
    </row>
    <row r="3" spans="1:12" x14ac:dyDescent="0.25">
      <c r="A3" s="5" t="s">
        <v>806</v>
      </c>
      <c r="B3" t="s">
        <v>807</v>
      </c>
      <c r="C3" s="4" t="s">
        <v>1300</v>
      </c>
      <c r="D3" t="s">
        <v>1342</v>
      </c>
      <c r="E3" t="s">
        <v>1277</v>
      </c>
      <c r="G3" t="s">
        <v>1293</v>
      </c>
      <c r="H3" t="s">
        <v>348</v>
      </c>
      <c r="J3" s="5">
        <v>1.74</v>
      </c>
      <c r="K3" s="3">
        <f t="shared" si="0"/>
        <v>1.6878</v>
      </c>
      <c r="L3" s="3">
        <f t="shared" ref="L3:L47" si="2">J3/100*95</f>
        <v>1.6529999999999998</v>
      </c>
    </row>
    <row r="4" spans="1:12" x14ac:dyDescent="0.25">
      <c r="A4" s="5" t="s">
        <v>808</v>
      </c>
      <c r="B4" t="s">
        <v>809</v>
      </c>
      <c r="C4" s="4" t="s">
        <v>1301</v>
      </c>
      <c r="D4" t="s">
        <v>1353</v>
      </c>
      <c r="E4" t="s">
        <v>1277</v>
      </c>
      <c r="G4" t="s">
        <v>1293</v>
      </c>
      <c r="H4" t="s">
        <v>384</v>
      </c>
      <c r="J4" s="5">
        <v>4.79</v>
      </c>
      <c r="K4" s="3">
        <f t="shared" si="0"/>
        <v>4.6463000000000001</v>
      </c>
      <c r="L4" s="3">
        <f t="shared" si="2"/>
        <v>4.5504999999999995</v>
      </c>
    </row>
    <row r="5" spans="1:12" x14ac:dyDescent="0.25">
      <c r="A5" s="5" t="s">
        <v>810</v>
      </c>
      <c r="B5" t="s">
        <v>811</v>
      </c>
      <c r="C5" s="4" t="s">
        <v>1302</v>
      </c>
      <c r="D5" t="s">
        <v>1354</v>
      </c>
      <c r="E5" t="s">
        <v>1277</v>
      </c>
      <c r="G5" t="s">
        <v>1291</v>
      </c>
      <c r="H5" t="s">
        <v>145</v>
      </c>
      <c r="J5" s="5">
        <v>5.47</v>
      </c>
      <c r="K5" s="3">
        <f t="shared" si="0"/>
        <v>5.3059000000000003</v>
      </c>
      <c r="L5" s="3">
        <f t="shared" si="2"/>
        <v>5.1964999999999995</v>
      </c>
    </row>
    <row r="6" spans="1:12" x14ac:dyDescent="0.25">
      <c r="A6" s="5" t="s">
        <v>812</v>
      </c>
      <c r="B6" t="s">
        <v>813</v>
      </c>
      <c r="C6" s="4" t="s">
        <v>1303</v>
      </c>
      <c r="D6" t="s">
        <v>1343</v>
      </c>
      <c r="E6" t="s">
        <v>1277</v>
      </c>
      <c r="G6" t="s">
        <v>1294</v>
      </c>
      <c r="H6" t="s">
        <v>316</v>
      </c>
      <c r="J6" s="5">
        <v>1.59</v>
      </c>
      <c r="K6" s="3">
        <f t="shared" si="0"/>
        <v>1.5423</v>
      </c>
      <c r="L6" s="3">
        <f t="shared" si="2"/>
        <v>1.5105000000000002</v>
      </c>
    </row>
    <row r="7" spans="1:12" x14ac:dyDescent="0.25">
      <c r="A7" s="5" t="s">
        <v>814</v>
      </c>
      <c r="B7" t="s">
        <v>815</v>
      </c>
      <c r="C7" s="4" t="s">
        <v>1304</v>
      </c>
      <c r="D7" t="s">
        <v>1344</v>
      </c>
      <c r="E7" t="s">
        <v>1277</v>
      </c>
      <c r="G7" t="s">
        <v>1294</v>
      </c>
      <c r="H7" t="s">
        <v>348</v>
      </c>
      <c r="J7" s="5">
        <v>1.59</v>
      </c>
      <c r="K7" s="3">
        <f t="shared" si="0"/>
        <v>1.5423</v>
      </c>
      <c r="L7" s="3">
        <f t="shared" si="2"/>
        <v>1.5105000000000002</v>
      </c>
    </row>
    <row r="8" spans="1:12" x14ac:dyDescent="0.25">
      <c r="A8" s="5" t="s">
        <v>816</v>
      </c>
      <c r="B8" t="s">
        <v>817</v>
      </c>
      <c r="C8" s="4" t="s">
        <v>1305</v>
      </c>
      <c r="D8" t="s">
        <v>1355</v>
      </c>
      <c r="E8" t="s">
        <v>1279</v>
      </c>
      <c r="G8" t="s">
        <v>1291</v>
      </c>
      <c r="H8" t="s">
        <v>141</v>
      </c>
      <c r="J8" s="5">
        <v>5.01</v>
      </c>
      <c r="K8" s="3">
        <f t="shared" si="0"/>
        <v>4.8597000000000001</v>
      </c>
      <c r="L8" s="3">
        <f t="shared" si="2"/>
        <v>4.7595000000000001</v>
      </c>
    </row>
    <row r="9" spans="1:12" x14ac:dyDescent="0.25">
      <c r="A9" s="5" t="s">
        <v>818</v>
      </c>
      <c r="B9" t="s">
        <v>819</v>
      </c>
      <c r="C9" s="4" t="s">
        <v>1306</v>
      </c>
      <c r="D9" t="s">
        <v>1356</v>
      </c>
      <c r="E9" t="s">
        <v>1279</v>
      </c>
      <c r="G9" t="s">
        <v>1291</v>
      </c>
      <c r="H9" t="s">
        <v>142</v>
      </c>
      <c r="J9" s="5">
        <v>5.01</v>
      </c>
      <c r="K9" s="3">
        <f t="shared" si="0"/>
        <v>4.8597000000000001</v>
      </c>
      <c r="L9" s="3">
        <f t="shared" si="2"/>
        <v>4.7595000000000001</v>
      </c>
    </row>
    <row r="10" spans="1:12" x14ac:dyDescent="0.25">
      <c r="A10" s="5" t="s">
        <v>922</v>
      </c>
      <c r="B10" t="s">
        <v>923</v>
      </c>
      <c r="C10" s="4" t="s">
        <v>1307</v>
      </c>
      <c r="D10" t="s">
        <v>1357</v>
      </c>
      <c r="E10" t="s">
        <v>1278</v>
      </c>
      <c r="F10" t="s">
        <v>1065</v>
      </c>
      <c r="G10" t="s">
        <v>1292</v>
      </c>
      <c r="H10" t="s">
        <v>348</v>
      </c>
      <c r="I10" t="s">
        <v>1284</v>
      </c>
      <c r="J10" s="5">
        <v>5.99</v>
      </c>
      <c r="K10" s="3">
        <f t="shared" si="0"/>
        <v>5.8102999999999998</v>
      </c>
      <c r="L10" s="3">
        <f t="shared" si="2"/>
        <v>5.6905000000000001</v>
      </c>
    </row>
    <row r="11" spans="1:12" x14ac:dyDescent="0.25">
      <c r="A11" s="5" t="s">
        <v>924</v>
      </c>
      <c r="B11" t="s">
        <v>925</v>
      </c>
      <c r="C11" s="4" t="s">
        <v>1308</v>
      </c>
      <c r="D11" t="s">
        <v>1358</v>
      </c>
      <c r="E11" t="s">
        <v>1278</v>
      </c>
      <c r="F11" t="s">
        <v>1070</v>
      </c>
      <c r="G11" t="s">
        <v>1291</v>
      </c>
      <c r="H11" t="s">
        <v>348</v>
      </c>
      <c r="I11" t="s">
        <v>1289</v>
      </c>
      <c r="J11" s="5">
        <v>11.34</v>
      </c>
      <c r="K11" s="3">
        <f t="shared" si="0"/>
        <v>10.9998</v>
      </c>
      <c r="L11" s="3">
        <f t="shared" si="2"/>
        <v>10.773</v>
      </c>
    </row>
    <row r="12" spans="1:12" x14ac:dyDescent="0.25">
      <c r="A12" s="5" t="s">
        <v>926</v>
      </c>
      <c r="B12" t="s">
        <v>927</v>
      </c>
      <c r="C12" s="4" t="s">
        <v>1309</v>
      </c>
      <c r="D12" t="s">
        <v>1359</v>
      </c>
      <c r="E12" t="s">
        <v>1278</v>
      </c>
      <c r="F12" t="s">
        <v>1072</v>
      </c>
      <c r="G12" t="s">
        <v>1292</v>
      </c>
      <c r="H12" t="s">
        <v>147</v>
      </c>
      <c r="I12" t="s">
        <v>1283</v>
      </c>
      <c r="J12" s="5">
        <v>3.19</v>
      </c>
      <c r="K12" s="3">
        <f t="shared" si="0"/>
        <v>3.0942999999999996</v>
      </c>
      <c r="L12" s="3">
        <f t="shared" si="2"/>
        <v>3.0305</v>
      </c>
    </row>
    <row r="13" spans="1:12" x14ac:dyDescent="0.25">
      <c r="A13" s="5" t="s">
        <v>928</v>
      </c>
      <c r="B13" t="s">
        <v>929</v>
      </c>
      <c r="C13" s="4" t="s">
        <v>1310</v>
      </c>
      <c r="D13" t="s">
        <v>1360</v>
      </c>
      <c r="E13" t="s">
        <v>1278</v>
      </c>
      <c r="F13" t="s">
        <v>1072</v>
      </c>
      <c r="G13" t="s">
        <v>1292</v>
      </c>
      <c r="H13" t="s">
        <v>348</v>
      </c>
      <c r="I13" t="s">
        <v>1283</v>
      </c>
      <c r="J13" s="5">
        <v>3.19</v>
      </c>
      <c r="K13" s="3">
        <f t="shared" si="0"/>
        <v>3.0942999999999996</v>
      </c>
      <c r="L13" s="3">
        <f t="shared" si="2"/>
        <v>3.0305</v>
      </c>
    </row>
    <row r="14" spans="1:12" x14ac:dyDescent="0.25">
      <c r="A14" s="5" t="s">
        <v>930</v>
      </c>
      <c r="B14" t="s">
        <v>931</v>
      </c>
      <c r="C14" s="4" t="s">
        <v>1311</v>
      </c>
      <c r="D14" t="s">
        <v>1361</v>
      </c>
      <c r="E14" t="s">
        <v>1278</v>
      </c>
      <c r="F14" t="s">
        <v>1072</v>
      </c>
      <c r="G14" t="s">
        <v>1292</v>
      </c>
      <c r="H14" t="s">
        <v>316</v>
      </c>
      <c r="I14" t="s">
        <v>1283</v>
      </c>
      <c r="J14" s="5">
        <v>3.19</v>
      </c>
      <c r="K14" s="3">
        <f t="shared" si="0"/>
        <v>3.0942999999999996</v>
      </c>
      <c r="L14" s="3">
        <f t="shared" si="2"/>
        <v>3.0305</v>
      </c>
    </row>
    <row r="15" spans="1:12" x14ac:dyDescent="0.25">
      <c r="A15" s="5" t="s">
        <v>932</v>
      </c>
      <c r="B15" t="s">
        <v>933</v>
      </c>
      <c r="C15" s="4" t="s">
        <v>1296</v>
      </c>
      <c r="D15" t="s">
        <v>1362</v>
      </c>
      <c r="E15" t="s">
        <v>1278</v>
      </c>
      <c r="F15" t="s">
        <v>1070</v>
      </c>
      <c r="G15" t="s">
        <v>1291</v>
      </c>
      <c r="H15" t="s">
        <v>348</v>
      </c>
      <c r="I15" t="s">
        <v>1282</v>
      </c>
      <c r="J15" s="5">
        <v>14.45</v>
      </c>
      <c r="K15" s="3">
        <f t="shared" si="0"/>
        <v>14.016499999999999</v>
      </c>
      <c r="L15" s="3">
        <f t="shared" si="2"/>
        <v>13.727499999999999</v>
      </c>
    </row>
    <row r="16" spans="1:12" x14ac:dyDescent="0.25">
      <c r="A16" s="5" t="s">
        <v>934</v>
      </c>
      <c r="B16" t="s">
        <v>935</v>
      </c>
      <c r="C16" s="4" t="s">
        <v>1312</v>
      </c>
      <c r="D16" t="s">
        <v>1363</v>
      </c>
      <c r="E16" t="s">
        <v>1278</v>
      </c>
      <c r="F16" t="s">
        <v>1070</v>
      </c>
      <c r="G16" t="s">
        <v>1291</v>
      </c>
      <c r="H16" t="s">
        <v>316</v>
      </c>
      <c r="I16" t="s">
        <v>1282</v>
      </c>
      <c r="J16" s="5">
        <v>10.3</v>
      </c>
      <c r="K16" s="3">
        <f t="shared" si="0"/>
        <v>9.9910000000000014</v>
      </c>
      <c r="L16" s="3">
        <f t="shared" si="2"/>
        <v>9.7850000000000001</v>
      </c>
    </row>
    <row r="17" spans="1:12" x14ac:dyDescent="0.25">
      <c r="A17" s="5" t="s">
        <v>936</v>
      </c>
      <c r="B17" t="s">
        <v>937</v>
      </c>
      <c r="C17" s="4" t="s">
        <v>1313</v>
      </c>
      <c r="D17" t="s">
        <v>1364</v>
      </c>
      <c r="E17" t="s">
        <v>1278</v>
      </c>
      <c r="F17" t="s">
        <v>1070</v>
      </c>
      <c r="G17" t="s">
        <v>1291</v>
      </c>
      <c r="H17" t="s">
        <v>348</v>
      </c>
      <c r="I17" t="s">
        <v>1282</v>
      </c>
      <c r="J17" s="5">
        <v>10.3</v>
      </c>
      <c r="K17" s="3">
        <f t="shared" si="0"/>
        <v>9.9910000000000014</v>
      </c>
      <c r="L17" s="3">
        <f t="shared" si="2"/>
        <v>9.7850000000000001</v>
      </c>
    </row>
    <row r="18" spans="1:12" x14ac:dyDescent="0.25">
      <c r="A18" s="5" t="s">
        <v>938</v>
      </c>
      <c r="B18" t="s">
        <v>939</v>
      </c>
      <c r="C18" s="4" t="s">
        <v>1297</v>
      </c>
      <c r="D18" t="s">
        <v>1365</v>
      </c>
      <c r="E18" t="s">
        <v>1278</v>
      </c>
      <c r="F18" t="s">
        <v>1070</v>
      </c>
      <c r="G18" t="s">
        <v>1291</v>
      </c>
      <c r="H18" t="s">
        <v>316</v>
      </c>
      <c r="I18" t="s">
        <v>1280</v>
      </c>
      <c r="J18" s="5">
        <v>6.01</v>
      </c>
      <c r="K18" s="3">
        <f t="shared" si="0"/>
        <v>5.8296999999999999</v>
      </c>
      <c r="L18" s="3">
        <f t="shared" si="2"/>
        <v>5.7095000000000002</v>
      </c>
    </row>
    <row r="19" spans="1:12" x14ac:dyDescent="0.25">
      <c r="A19" s="5" t="s">
        <v>940</v>
      </c>
      <c r="B19" t="s">
        <v>941</v>
      </c>
      <c r="C19" s="4" t="s">
        <v>1314</v>
      </c>
      <c r="D19" t="s">
        <v>1366</v>
      </c>
      <c r="E19" t="s">
        <v>1278</v>
      </c>
      <c r="F19" t="s">
        <v>1070</v>
      </c>
      <c r="G19" t="s">
        <v>1291</v>
      </c>
      <c r="H19" t="s">
        <v>348</v>
      </c>
      <c r="I19" t="s">
        <v>1280</v>
      </c>
      <c r="J19" s="5">
        <v>6.01</v>
      </c>
      <c r="K19" s="3">
        <f t="shared" si="0"/>
        <v>5.8296999999999999</v>
      </c>
      <c r="L19" s="3">
        <f t="shared" si="2"/>
        <v>5.7095000000000002</v>
      </c>
    </row>
    <row r="20" spans="1:12" x14ac:dyDescent="0.25">
      <c r="A20" s="5" t="s">
        <v>942</v>
      </c>
      <c r="B20" t="s">
        <v>943</v>
      </c>
      <c r="C20" s="4" t="s">
        <v>1315</v>
      </c>
      <c r="D20" t="s">
        <v>1367</v>
      </c>
      <c r="E20" t="s">
        <v>1278</v>
      </c>
      <c r="F20" t="s">
        <v>1070</v>
      </c>
      <c r="G20" t="s">
        <v>1291</v>
      </c>
      <c r="H20" t="s">
        <v>316</v>
      </c>
      <c r="I20" t="s">
        <v>1280</v>
      </c>
      <c r="J20" s="5">
        <v>6.75</v>
      </c>
      <c r="K20" s="3">
        <f t="shared" si="0"/>
        <v>6.5475000000000003</v>
      </c>
      <c r="L20" s="3">
        <f t="shared" si="2"/>
        <v>6.4125000000000005</v>
      </c>
    </row>
    <row r="21" spans="1:12" x14ac:dyDescent="0.25">
      <c r="A21" s="5" t="s">
        <v>944</v>
      </c>
      <c r="B21" t="s">
        <v>945</v>
      </c>
      <c r="C21" s="4" t="s">
        <v>1316</v>
      </c>
      <c r="D21" t="s">
        <v>1368</v>
      </c>
      <c r="E21" t="s">
        <v>1278</v>
      </c>
      <c r="F21" t="s">
        <v>1070</v>
      </c>
      <c r="G21" t="s">
        <v>1291</v>
      </c>
      <c r="H21" t="s">
        <v>147</v>
      </c>
      <c r="I21" t="s">
        <v>1280</v>
      </c>
      <c r="J21" s="5">
        <v>6.75</v>
      </c>
      <c r="K21" s="3">
        <f t="shared" si="0"/>
        <v>6.5475000000000003</v>
      </c>
      <c r="L21" s="3">
        <f t="shared" si="2"/>
        <v>6.4125000000000005</v>
      </c>
    </row>
    <row r="22" spans="1:12" x14ac:dyDescent="0.25">
      <c r="A22" s="5" t="s">
        <v>946</v>
      </c>
      <c r="B22" t="s">
        <v>947</v>
      </c>
      <c r="C22" s="4" t="s">
        <v>1317</v>
      </c>
      <c r="D22" t="s">
        <v>1369</v>
      </c>
      <c r="E22" t="s">
        <v>1278</v>
      </c>
      <c r="F22" t="s">
        <v>1070</v>
      </c>
      <c r="G22" t="s">
        <v>1291</v>
      </c>
      <c r="H22" t="s">
        <v>145</v>
      </c>
      <c r="I22" t="s">
        <v>1281</v>
      </c>
      <c r="J22" s="5">
        <v>12.76</v>
      </c>
      <c r="K22" s="3">
        <f t="shared" si="0"/>
        <v>12.377199999999998</v>
      </c>
      <c r="L22" s="3">
        <f t="shared" si="2"/>
        <v>12.122</v>
      </c>
    </row>
    <row r="23" spans="1:12" x14ac:dyDescent="0.25">
      <c r="A23" s="5" t="s">
        <v>948</v>
      </c>
      <c r="B23" t="s">
        <v>949</v>
      </c>
      <c r="C23" s="4" t="s">
        <v>1318</v>
      </c>
      <c r="D23" t="s">
        <v>1379</v>
      </c>
      <c r="E23" t="s">
        <v>1278</v>
      </c>
      <c r="F23" t="s">
        <v>1070</v>
      </c>
      <c r="G23" t="s">
        <v>1291</v>
      </c>
      <c r="H23" t="s">
        <v>141</v>
      </c>
      <c r="I23" t="s">
        <v>1286</v>
      </c>
      <c r="J23" s="5">
        <v>5.2</v>
      </c>
      <c r="K23" s="3">
        <f t="shared" si="0"/>
        <v>5.0440000000000005</v>
      </c>
      <c r="L23" s="3">
        <f t="shared" si="2"/>
        <v>4.9400000000000004</v>
      </c>
    </row>
    <row r="24" spans="1:12" x14ac:dyDescent="0.25">
      <c r="A24" s="5" t="s">
        <v>950</v>
      </c>
      <c r="B24" t="s">
        <v>951</v>
      </c>
      <c r="C24" s="4" t="s">
        <v>1319</v>
      </c>
      <c r="D24" t="s">
        <v>1380</v>
      </c>
      <c r="E24" t="s">
        <v>1278</v>
      </c>
      <c r="F24" t="s">
        <v>1070</v>
      </c>
      <c r="G24" t="s">
        <v>1291</v>
      </c>
      <c r="H24" t="s">
        <v>348</v>
      </c>
      <c r="I24" t="s">
        <v>1286</v>
      </c>
      <c r="J24" s="5">
        <v>5.2</v>
      </c>
      <c r="K24" s="3">
        <f t="shared" si="0"/>
        <v>5.0440000000000005</v>
      </c>
      <c r="L24" s="3">
        <f t="shared" si="2"/>
        <v>4.9400000000000004</v>
      </c>
    </row>
    <row r="25" spans="1:12" x14ac:dyDescent="0.25">
      <c r="A25" s="5" t="s">
        <v>952</v>
      </c>
      <c r="B25" t="s">
        <v>953</v>
      </c>
      <c r="C25" s="4" t="s">
        <v>1320</v>
      </c>
      <c r="D25" t="s">
        <v>1381</v>
      </c>
      <c r="E25" t="s">
        <v>1278</v>
      </c>
      <c r="F25" t="s">
        <v>1070</v>
      </c>
      <c r="G25" t="s">
        <v>1291</v>
      </c>
      <c r="H25" t="s">
        <v>143</v>
      </c>
      <c r="I25" t="s">
        <v>1286</v>
      </c>
      <c r="J25" s="5">
        <v>5.2</v>
      </c>
      <c r="K25" s="3">
        <f t="shared" si="0"/>
        <v>5.0440000000000005</v>
      </c>
      <c r="L25" s="3">
        <f t="shared" si="2"/>
        <v>4.9400000000000004</v>
      </c>
    </row>
    <row r="26" spans="1:12" x14ac:dyDescent="0.25">
      <c r="A26" s="5" t="s">
        <v>954</v>
      </c>
      <c r="B26" t="s">
        <v>955</v>
      </c>
      <c r="C26" s="4" t="s">
        <v>1321</v>
      </c>
      <c r="D26" t="s">
        <v>1382</v>
      </c>
      <c r="E26" t="s">
        <v>1278</v>
      </c>
      <c r="F26" t="s">
        <v>1070</v>
      </c>
      <c r="G26" t="s">
        <v>1291</v>
      </c>
      <c r="H26" t="s">
        <v>141</v>
      </c>
      <c r="I26" t="s">
        <v>1287</v>
      </c>
      <c r="J26" s="5">
        <v>8.57</v>
      </c>
      <c r="K26" s="3">
        <f t="shared" si="0"/>
        <v>8.3128999999999991</v>
      </c>
      <c r="L26" s="3">
        <f t="shared" si="2"/>
        <v>8.1415000000000006</v>
      </c>
    </row>
    <row r="27" spans="1:12" x14ac:dyDescent="0.25">
      <c r="A27" s="5" t="s">
        <v>956</v>
      </c>
      <c r="B27" t="s">
        <v>957</v>
      </c>
      <c r="C27" s="4" t="s">
        <v>1322</v>
      </c>
      <c r="D27" t="s">
        <v>1383</v>
      </c>
      <c r="E27" t="s">
        <v>1278</v>
      </c>
      <c r="F27" t="s">
        <v>1070</v>
      </c>
      <c r="G27" t="s">
        <v>1291</v>
      </c>
      <c r="H27" t="s">
        <v>145</v>
      </c>
      <c r="I27" t="s">
        <v>1287</v>
      </c>
      <c r="J27" s="5">
        <v>8.57</v>
      </c>
      <c r="K27" s="3">
        <f t="shared" si="0"/>
        <v>8.3128999999999991</v>
      </c>
      <c r="L27" s="3">
        <f t="shared" si="2"/>
        <v>8.1415000000000006</v>
      </c>
    </row>
    <row r="28" spans="1:12" x14ac:dyDescent="0.25">
      <c r="A28" s="5" t="s">
        <v>958</v>
      </c>
      <c r="B28" t="s">
        <v>959</v>
      </c>
      <c r="C28" s="4" t="s">
        <v>1298</v>
      </c>
      <c r="D28" t="s">
        <v>1384</v>
      </c>
      <c r="E28" t="s">
        <v>1278</v>
      </c>
      <c r="F28" t="s">
        <v>1070</v>
      </c>
      <c r="G28" t="s">
        <v>1291</v>
      </c>
      <c r="H28" t="s">
        <v>143</v>
      </c>
      <c r="I28" t="s">
        <v>1286</v>
      </c>
      <c r="J28" s="5">
        <v>5.67</v>
      </c>
      <c r="K28" s="3">
        <f t="shared" si="0"/>
        <v>5.4999000000000002</v>
      </c>
      <c r="L28" s="3">
        <f t="shared" si="2"/>
        <v>5.3864999999999998</v>
      </c>
    </row>
    <row r="29" spans="1:12" x14ac:dyDescent="0.25">
      <c r="A29" s="5" t="s">
        <v>960</v>
      </c>
      <c r="B29" t="s">
        <v>961</v>
      </c>
      <c r="C29" s="4" t="s">
        <v>1299</v>
      </c>
      <c r="D29" t="s">
        <v>1385</v>
      </c>
      <c r="E29" t="s">
        <v>1278</v>
      </c>
      <c r="F29" t="s">
        <v>1070</v>
      </c>
      <c r="G29" t="s">
        <v>1291</v>
      </c>
      <c r="H29" t="s">
        <v>348</v>
      </c>
      <c r="I29" t="s">
        <v>1286</v>
      </c>
      <c r="J29" s="5">
        <v>5.67</v>
      </c>
      <c r="K29" s="3">
        <f t="shared" si="0"/>
        <v>5.4999000000000002</v>
      </c>
      <c r="L29" s="3">
        <f t="shared" si="2"/>
        <v>5.3864999999999998</v>
      </c>
    </row>
    <row r="30" spans="1:12" x14ac:dyDescent="0.25">
      <c r="A30" s="5" t="s">
        <v>962</v>
      </c>
      <c r="B30" t="s">
        <v>963</v>
      </c>
      <c r="C30" s="4" t="s">
        <v>1323</v>
      </c>
      <c r="D30" t="s">
        <v>1386</v>
      </c>
      <c r="E30" t="s">
        <v>1278</v>
      </c>
      <c r="F30" t="s">
        <v>1065</v>
      </c>
      <c r="G30" t="s">
        <v>1292</v>
      </c>
      <c r="H30" t="s">
        <v>143</v>
      </c>
      <c r="I30" t="s">
        <v>313</v>
      </c>
      <c r="J30" s="5">
        <v>1.8</v>
      </c>
      <c r="K30" s="3">
        <f t="shared" si="0"/>
        <v>1.7460000000000002</v>
      </c>
      <c r="L30" s="3">
        <f t="shared" si="2"/>
        <v>1.7100000000000002</v>
      </c>
    </row>
    <row r="31" spans="1:12" x14ac:dyDescent="0.25">
      <c r="A31" s="5" t="s">
        <v>964</v>
      </c>
      <c r="B31" t="s">
        <v>965</v>
      </c>
      <c r="C31" s="4" t="s">
        <v>1324</v>
      </c>
      <c r="D31" t="s">
        <v>1387</v>
      </c>
      <c r="E31" t="s">
        <v>1278</v>
      </c>
      <c r="F31" t="s">
        <v>1065</v>
      </c>
      <c r="G31" t="s">
        <v>1292</v>
      </c>
      <c r="H31" t="s">
        <v>144</v>
      </c>
      <c r="I31" t="s">
        <v>313</v>
      </c>
      <c r="J31" s="5">
        <v>1.8</v>
      </c>
      <c r="K31" s="3">
        <f t="shared" si="0"/>
        <v>1.7460000000000002</v>
      </c>
      <c r="L31" s="3">
        <f t="shared" si="2"/>
        <v>1.7100000000000002</v>
      </c>
    </row>
    <row r="32" spans="1:12" x14ac:dyDescent="0.25">
      <c r="A32" s="5" t="s">
        <v>966</v>
      </c>
      <c r="B32" t="s">
        <v>967</v>
      </c>
      <c r="C32" s="4" t="s">
        <v>1325</v>
      </c>
      <c r="D32" t="s">
        <v>1388</v>
      </c>
      <c r="E32" t="s">
        <v>1278</v>
      </c>
      <c r="F32" t="s">
        <v>1072</v>
      </c>
      <c r="G32" t="s">
        <v>1291</v>
      </c>
      <c r="H32" t="s">
        <v>634</v>
      </c>
      <c r="I32" t="s">
        <v>1288</v>
      </c>
      <c r="J32" s="5">
        <v>3.17</v>
      </c>
      <c r="K32" s="3">
        <f t="shared" si="0"/>
        <v>3.0749</v>
      </c>
      <c r="L32" s="3">
        <f t="shared" si="2"/>
        <v>3.0114999999999998</v>
      </c>
    </row>
    <row r="33" spans="1:12" x14ac:dyDescent="0.25">
      <c r="A33" s="5" t="s">
        <v>968</v>
      </c>
      <c r="B33" t="s">
        <v>969</v>
      </c>
      <c r="C33" s="4" t="s">
        <v>1326</v>
      </c>
      <c r="D33" t="s">
        <v>1389</v>
      </c>
      <c r="E33" t="s">
        <v>1278</v>
      </c>
      <c r="F33" t="s">
        <v>1072</v>
      </c>
      <c r="G33" t="s">
        <v>1291</v>
      </c>
      <c r="H33" t="s">
        <v>348</v>
      </c>
      <c r="I33" t="s">
        <v>1288</v>
      </c>
      <c r="J33" s="5">
        <v>3.17</v>
      </c>
      <c r="K33" s="3">
        <f t="shared" si="0"/>
        <v>3.0749</v>
      </c>
      <c r="L33" s="3">
        <f t="shared" si="2"/>
        <v>3.0114999999999998</v>
      </c>
    </row>
    <row r="34" spans="1:12" x14ac:dyDescent="0.25">
      <c r="A34" s="5" t="s">
        <v>970</v>
      </c>
      <c r="B34" t="s">
        <v>971</v>
      </c>
      <c r="C34" s="4" t="s">
        <v>1327</v>
      </c>
      <c r="D34" t="s">
        <v>1390</v>
      </c>
      <c r="E34" t="s">
        <v>1278</v>
      </c>
      <c r="F34" t="s">
        <v>1065</v>
      </c>
      <c r="G34" t="s">
        <v>1292</v>
      </c>
      <c r="H34" t="s">
        <v>384</v>
      </c>
      <c r="I34" t="s">
        <v>1284</v>
      </c>
      <c r="J34" s="9">
        <v>2.63</v>
      </c>
      <c r="K34" s="3">
        <f t="shared" si="0"/>
        <v>2.5510999999999999</v>
      </c>
      <c r="L34" s="3">
        <f t="shared" si="2"/>
        <v>2.4984999999999999</v>
      </c>
    </row>
    <row r="35" spans="1:12" x14ac:dyDescent="0.25">
      <c r="A35" s="5" t="s">
        <v>972</v>
      </c>
      <c r="B35" t="s">
        <v>973</v>
      </c>
      <c r="C35" s="4" t="s">
        <v>1328</v>
      </c>
      <c r="D35" t="s">
        <v>1391</v>
      </c>
      <c r="E35" t="s">
        <v>1278</v>
      </c>
      <c r="F35" t="s">
        <v>1065</v>
      </c>
      <c r="G35" t="s">
        <v>1292</v>
      </c>
      <c r="H35" t="s">
        <v>146</v>
      </c>
      <c r="I35" t="s">
        <v>1284</v>
      </c>
      <c r="J35" s="5">
        <v>2.63</v>
      </c>
      <c r="K35" s="3">
        <f t="shared" si="0"/>
        <v>2.5510999999999999</v>
      </c>
      <c r="L35" s="3">
        <f t="shared" si="2"/>
        <v>2.4984999999999999</v>
      </c>
    </row>
    <row r="36" spans="1:12" x14ac:dyDescent="0.25">
      <c r="A36" s="5" t="s">
        <v>974</v>
      </c>
      <c r="B36" t="s">
        <v>975</v>
      </c>
      <c r="C36" s="4" t="s">
        <v>1329</v>
      </c>
      <c r="D36" t="s">
        <v>1392</v>
      </c>
      <c r="E36" t="s">
        <v>1278</v>
      </c>
      <c r="F36" t="s">
        <v>1070</v>
      </c>
      <c r="G36" t="s">
        <v>1291</v>
      </c>
      <c r="H36" t="s">
        <v>147</v>
      </c>
      <c r="I36" t="s">
        <v>1282</v>
      </c>
      <c r="J36" s="5">
        <v>12.02</v>
      </c>
      <c r="K36" s="3">
        <f t="shared" si="0"/>
        <v>11.6594</v>
      </c>
      <c r="L36" s="3">
        <f t="shared" si="2"/>
        <v>11.419</v>
      </c>
    </row>
    <row r="37" spans="1:12" x14ac:dyDescent="0.25">
      <c r="A37" s="5" t="s">
        <v>976</v>
      </c>
      <c r="B37" t="s">
        <v>977</v>
      </c>
      <c r="C37" s="4" t="s">
        <v>1330</v>
      </c>
      <c r="D37" t="s">
        <v>1393</v>
      </c>
      <c r="E37" t="s">
        <v>1278</v>
      </c>
      <c r="F37" t="s">
        <v>1070</v>
      </c>
      <c r="G37" t="s">
        <v>1291</v>
      </c>
      <c r="H37" t="s">
        <v>348</v>
      </c>
      <c r="I37" t="s">
        <v>1282</v>
      </c>
      <c r="J37" s="5">
        <v>12.02</v>
      </c>
      <c r="K37" s="3">
        <f t="shared" si="0"/>
        <v>11.6594</v>
      </c>
      <c r="L37" s="3">
        <f t="shared" si="2"/>
        <v>11.419</v>
      </c>
    </row>
    <row r="38" spans="1:12" x14ac:dyDescent="0.25">
      <c r="A38" s="5" t="s">
        <v>978</v>
      </c>
      <c r="B38" t="s">
        <v>979</v>
      </c>
      <c r="C38" s="4" t="s">
        <v>1331</v>
      </c>
      <c r="D38" t="s">
        <v>1394</v>
      </c>
      <c r="E38" t="s">
        <v>1278</v>
      </c>
      <c r="F38" t="s">
        <v>1072</v>
      </c>
      <c r="G38" t="s">
        <v>1292</v>
      </c>
      <c r="H38" t="s">
        <v>146</v>
      </c>
      <c r="I38" t="s">
        <v>1290</v>
      </c>
      <c r="J38" s="5">
        <v>3.78</v>
      </c>
      <c r="K38" s="3">
        <f t="shared" si="0"/>
        <v>3.6665999999999999</v>
      </c>
      <c r="L38" s="3">
        <f t="shared" si="2"/>
        <v>3.5910000000000002</v>
      </c>
    </row>
    <row r="39" spans="1:12" x14ac:dyDescent="0.25">
      <c r="A39" s="5" t="s">
        <v>980</v>
      </c>
      <c r="B39" t="s">
        <v>981</v>
      </c>
      <c r="C39" s="4" t="s">
        <v>1332</v>
      </c>
      <c r="D39" t="s">
        <v>1378</v>
      </c>
      <c r="E39" t="s">
        <v>1278</v>
      </c>
      <c r="F39" t="s">
        <v>1072</v>
      </c>
      <c r="G39" t="s">
        <v>1292</v>
      </c>
      <c r="H39" t="s">
        <v>141</v>
      </c>
      <c r="I39" t="s">
        <v>1290</v>
      </c>
      <c r="J39" s="5">
        <v>3.78</v>
      </c>
      <c r="K39" s="3">
        <f t="shared" si="0"/>
        <v>3.6665999999999999</v>
      </c>
      <c r="L39" s="3">
        <f t="shared" si="2"/>
        <v>3.5910000000000002</v>
      </c>
    </row>
    <row r="40" spans="1:12" x14ac:dyDescent="0.25">
      <c r="A40" s="5" t="s">
        <v>982</v>
      </c>
      <c r="B40" t="s">
        <v>983</v>
      </c>
      <c r="C40" s="4" t="s">
        <v>1333</v>
      </c>
      <c r="D40" t="s">
        <v>1377</v>
      </c>
      <c r="E40" t="s">
        <v>1278</v>
      </c>
      <c r="F40" t="s">
        <v>1072</v>
      </c>
      <c r="G40" t="s">
        <v>1292</v>
      </c>
      <c r="H40" t="s">
        <v>141</v>
      </c>
      <c r="I40" t="s">
        <v>1286</v>
      </c>
      <c r="J40" s="5">
        <v>4.59</v>
      </c>
      <c r="K40" s="3">
        <f t="shared" si="0"/>
        <v>4.4522999999999993</v>
      </c>
      <c r="L40" s="3">
        <f t="shared" si="2"/>
        <v>4.3605</v>
      </c>
    </row>
    <row r="41" spans="1:12" x14ac:dyDescent="0.25">
      <c r="A41" s="5" t="s">
        <v>984</v>
      </c>
      <c r="B41" t="s">
        <v>985</v>
      </c>
      <c r="C41" s="4" t="s">
        <v>1334</v>
      </c>
      <c r="D41" t="s">
        <v>1376</v>
      </c>
      <c r="E41" t="s">
        <v>1278</v>
      </c>
      <c r="F41" t="s">
        <v>1072</v>
      </c>
      <c r="G41" t="s">
        <v>1292</v>
      </c>
      <c r="H41" t="s">
        <v>143</v>
      </c>
      <c r="I41" t="s">
        <v>1286</v>
      </c>
      <c r="J41" s="5">
        <v>4.59</v>
      </c>
      <c r="K41" s="3">
        <f t="shared" si="0"/>
        <v>4.4522999999999993</v>
      </c>
      <c r="L41" s="3">
        <f t="shared" si="2"/>
        <v>4.3605</v>
      </c>
    </row>
    <row r="42" spans="1:12" x14ac:dyDescent="0.25">
      <c r="A42" s="5" t="s">
        <v>986</v>
      </c>
      <c r="B42" t="s">
        <v>987</v>
      </c>
      <c r="C42" s="4" t="s">
        <v>1335</v>
      </c>
      <c r="D42" t="s">
        <v>1375</v>
      </c>
      <c r="E42" t="s">
        <v>1278</v>
      </c>
      <c r="F42" t="s">
        <v>1072</v>
      </c>
      <c r="G42" t="s">
        <v>1292</v>
      </c>
      <c r="H42" t="s">
        <v>634</v>
      </c>
      <c r="I42" t="s">
        <v>1286</v>
      </c>
      <c r="J42" s="5">
        <v>4.59</v>
      </c>
      <c r="K42" s="3">
        <f t="shared" si="0"/>
        <v>4.4522999999999993</v>
      </c>
      <c r="L42" s="3">
        <f t="shared" si="2"/>
        <v>4.3605</v>
      </c>
    </row>
    <row r="43" spans="1:12" x14ac:dyDescent="0.25">
      <c r="A43" s="5" t="s">
        <v>988</v>
      </c>
      <c r="B43" t="s">
        <v>989</v>
      </c>
      <c r="C43" s="4" t="s">
        <v>1336</v>
      </c>
      <c r="D43" t="s">
        <v>1374</v>
      </c>
      <c r="E43" t="s">
        <v>1278</v>
      </c>
      <c r="F43" t="s">
        <v>1072</v>
      </c>
      <c r="G43" t="s">
        <v>1292</v>
      </c>
      <c r="H43" t="s">
        <v>348</v>
      </c>
      <c r="I43" t="s">
        <v>1286</v>
      </c>
      <c r="J43" s="5">
        <v>4.59</v>
      </c>
      <c r="K43" s="3">
        <f t="shared" si="0"/>
        <v>4.4522999999999993</v>
      </c>
      <c r="L43" s="3">
        <f t="shared" si="2"/>
        <v>4.3605</v>
      </c>
    </row>
    <row r="44" spans="1:12" x14ac:dyDescent="0.25">
      <c r="A44" s="5" t="s">
        <v>990</v>
      </c>
      <c r="B44" t="s">
        <v>991</v>
      </c>
      <c r="C44" s="4" t="s">
        <v>1337</v>
      </c>
      <c r="D44" t="s">
        <v>1373</v>
      </c>
      <c r="E44" t="s">
        <v>1278</v>
      </c>
      <c r="F44" t="s">
        <v>1070</v>
      </c>
      <c r="G44" t="s">
        <v>1291</v>
      </c>
      <c r="H44" t="s">
        <v>141</v>
      </c>
      <c r="I44" t="s">
        <v>1285</v>
      </c>
      <c r="J44" s="5">
        <v>6.08</v>
      </c>
      <c r="K44" s="3">
        <f t="shared" si="0"/>
        <v>5.8975999999999997</v>
      </c>
      <c r="L44" s="3">
        <f t="shared" si="2"/>
        <v>5.7759999999999998</v>
      </c>
    </row>
    <row r="45" spans="1:12" x14ac:dyDescent="0.25">
      <c r="A45" s="5" t="s">
        <v>992</v>
      </c>
      <c r="B45" t="s">
        <v>993</v>
      </c>
      <c r="C45" s="4" t="s">
        <v>1338</v>
      </c>
      <c r="D45" t="s">
        <v>1372</v>
      </c>
      <c r="E45" t="s">
        <v>1278</v>
      </c>
      <c r="F45" t="s">
        <v>1070</v>
      </c>
      <c r="G45" t="s">
        <v>1291</v>
      </c>
      <c r="H45" t="s">
        <v>348</v>
      </c>
      <c r="I45" t="s">
        <v>1285</v>
      </c>
      <c r="J45" s="5">
        <v>6.08</v>
      </c>
      <c r="K45" s="3">
        <f t="shared" si="0"/>
        <v>5.8975999999999997</v>
      </c>
      <c r="L45" s="3">
        <f t="shared" si="2"/>
        <v>5.7759999999999998</v>
      </c>
    </row>
    <row r="46" spans="1:12" x14ac:dyDescent="0.25">
      <c r="A46" s="5" t="s">
        <v>994</v>
      </c>
      <c r="B46" t="s">
        <v>995</v>
      </c>
      <c r="C46" s="4" t="s">
        <v>1339</v>
      </c>
      <c r="D46" t="s">
        <v>1371</v>
      </c>
      <c r="E46" t="s">
        <v>1278</v>
      </c>
      <c r="F46" t="s">
        <v>1070</v>
      </c>
      <c r="G46" t="s">
        <v>1291</v>
      </c>
      <c r="H46" t="s">
        <v>141</v>
      </c>
      <c r="I46" t="s">
        <v>1286</v>
      </c>
      <c r="J46" s="5">
        <v>5.94</v>
      </c>
      <c r="K46" s="3">
        <f t="shared" si="0"/>
        <v>5.7618</v>
      </c>
      <c r="L46" s="3">
        <f t="shared" si="2"/>
        <v>5.6429999999999998</v>
      </c>
    </row>
    <row r="47" spans="1:12" x14ac:dyDescent="0.25">
      <c r="A47" s="5" t="s">
        <v>996</v>
      </c>
      <c r="B47" t="s">
        <v>997</v>
      </c>
      <c r="C47" s="4" t="s">
        <v>1340</v>
      </c>
      <c r="D47" t="s">
        <v>1370</v>
      </c>
      <c r="E47" t="s">
        <v>1278</v>
      </c>
      <c r="F47" t="s">
        <v>1070</v>
      </c>
      <c r="G47" t="s">
        <v>1291</v>
      </c>
      <c r="H47" t="s">
        <v>634</v>
      </c>
      <c r="I47" t="s">
        <v>1286</v>
      </c>
      <c r="J47" s="5">
        <v>5.94</v>
      </c>
      <c r="K47" s="3">
        <f t="shared" si="0"/>
        <v>5.7618</v>
      </c>
      <c r="L47" s="3">
        <f t="shared" si="2"/>
        <v>5.6429999999999998</v>
      </c>
    </row>
  </sheetData>
  <autoFilter ref="A1:L14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2"/>
  <sheetViews>
    <sheetView topLeftCell="F18" workbookViewId="0">
      <selection activeCell="H2" sqref="H2:J52"/>
    </sheetView>
  </sheetViews>
  <sheetFormatPr defaultColWidth="19.7109375" defaultRowHeight="15" x14ac:dyDescent="0.25"/>
  <cols>
    <col min="1" max="1" width="22" bestFit="1" customWidth="1"/>
    <col min="2" max="2" width="82.85546875" bestFit="1" customWidth="1"/>
    <col min="3" max="3" width="15.42578125" bestFit="1" customWidth="1"/>
    <col min="4" max="4" width="58" bestFit="1" customWidth="1"/>
    <col min="5" max="5" width="20.7109375" bestFit="1" customWidth="1"/>
    <col min="6" max="6" width="11.85546875" bestFit="1" customWidth="1"/>
    <col min="7" max="7" width="24" bestFit="1" customWidth="1"/>
    <col min="8" max="8" width="9.42578125" bestFit="1" customWidth="1"/>
    <col min="9" max="10" width="9.42578125" style="3" bestFit="1" customWidth="1"/>
  </cols>
  <sheetData>
    <row r="1" spans="1:10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153</v>
      </c>
      <c r="F1" t="s">
        <v>137</v>
      </c>
      <c r="G1" t="s">
        <v>1063</v>
      </c>
      <c r="H1" t="s">
        <v>69</v>
      </c>
      <c r="I1" s="3" t="s">
        <v>70</v>
      </c>
      <c r="J1" s="3" t="s">
        <v>71</v>
      </c>
    </row>
    <row r="2" spans="1:10" x14ac:dyDescent="0.25">
      <c r="A2" t="s">
        <v>820</v>
      </c>
      <c r="B2" t="s">
        <v>821</v>
      </c>
      <c r="C2" s="4" t="s">
        <v>1136</v>
      </c>
      <c r="D2" t="s">
        <v>1083</v>
      </c>
      <c r="E2" t="s">
        <v>755</v>
      </c>
      <c r="F2" t="s">
        <v>1076</v>
      </c>
      <c r="G2" t="s">
        <v>1075</v>
      </c>
      <c r="H2" s="5">
        <v>194.4</v>
      </c>
      <c r="I2" s="3">
        <f t="shared" ref="I2:I52" si="0">H2/100*97</f>
        <v>188.56799999999998</v>
      </c>
      <c r="J2" s="3">
        <f t="shared" ref="J2" si="1">H2/100*95</f>
        <v>184.68</v>
      </c>
    </row>
    <row r="3" spans="1:10" x14ac:dyDescent="0.25">
      <c r="A3" t="s">
        <v>822</v>
      </c>
      <c r="B3" t="s">
        <v>823</v>
      </c>
      <c r="C3" s="4" t="s">
        <v>1137</v>
      </c>
      <c r="D3" t="s">
        <v>1085</v>
      </c>
      <c r="E3" t="s">
        <v>154</v>
      </c>
      <c r="F3" t="s">
        <v>1076</v>
      </c>
      <c r="G3" t="s">
        <v>1075</v>
      </c>
      <c r="H3" s="5">
        <v>262.44</v>
      </c>
      <c r="I3" s="3">
        <f t="shared" si="0"/>
        <v>254.5668</v>
      </c>
      <c r="J3" s="3">
        <f t="shared" ref="J3:J52" si="2">H3/100*95</f>
        <v>249.31800000000001</v>
      </c>
    </row>
    <row r="4" spans="1:10" x14ac:dyDescent="0.25">
      <c r="A4" t="s">
        <v>824</v>
      </c>
      <c r="B4" t="s">
        <v>825</v>
      </c>
      <c r="C4" s="4" t="s">
        <v>1138</v>
      </c>
      <c r="D4" t="s">
        <v>1086</v>
      </c>
      <c r="E4" t="s">
        <v>1064</v>
      </c>
      <c r="F4" t="s">
        <v>1076</v>
      </c>
      <c r="G4" t="s">
        <v>1073</v>
      </c>
      <c r="H4" s="5">
        <v>27.22</v>
      </c>
      <c r="I4" s="3">
        <f t="shared" si="0"/>
        <v>26.403400000000001</v>
      </c>
      <c r="J4" s="3">
        <f t="shared" si="2"/>
        <v>25.858999999999998</v>
      </c>
    </row>
    <row r="5" spans="1:10" x14ac:dyDescent="0.25">
      <c r="A5" t="s">
        <v>826</v>
      </c>
      <c r="B5" t="s">
        <v>827</v>
      </c>
      <c r="C5" s="4" t="s">
        <v>1139</v>
      </c>
      <c r="D5" t="s">
        <v>1087</v>
      </c>
      <c r="E5" t="s">
        <v>755</v>
      </c>
      <c r="F5" t="s">
        <v>1076</v>
      </c>
      <c r="G5" t="s">
        <v>1073</v>
      </c>
      <c r="H5" s="5">
        <v>395.32</v>
      </c>
      <c r="I5" s="3">
        <f t="shared" si="0"/>
        <v>383.46039999999999</v>
      </c>
      <c r="J5" s="3">
        <f t="shared" si="2"/>
        <v>375.55399999999997</v>
      </c>
    </row>
    <row r="6" spans="1:10" x14ac:dyDescent="0.25">
      <c r="A6" t="s">
        <v>828</v>
      </c>
      <c r="B6" t="s">
        <v>829</v>
      </c>
      <c r="C6" s="4" t="s">
        <v>1140</v>
      </c>
      <c r="D6" t="s">
        <v>1088</v>
      </c>
      <c r="E6" t="s">
        <v>1065</v>
      </c>
      <c r="F6" t="s">
        <v>1077</v>
      </c>
      <c r="G6" t="s">
        <v>1075</v>
      </c>
      <c r="H6" s="5">
        <v>4.2300000000000004</v>
      </c>
      <c r="I6" s="3">
        <f t="shared" si="0"/>
        <v>4.1031000000000004</v>
      </c>
      <c r="J6" s="3">
        <f t="shared" si="2"/>
        <v>4.0185000000000004</v>
      </c>
    </row>
    <row r="7" spans="1:10" x14ac:dyDescent="0.25">
      <c r="A7" t="s">
        <v>830</v>
      </c>
      <c r="B7" t="s">
        <v>831</v>
      </c>
      <c r="C7" s="4" t="s">
        <v>1141</v>
      </c>
      <c r="D7" t="s">
        <v>1089</v>
      </c>
      <c r="E7" t="s">
        <v>1065</v>
      </c>
      <c r="F7" t="s">
        <v>1076</v>
      </c>
      <c r="G7" t="s">
        <v>1075</v>
      </c>
      <c r="H7" s="5">
        <v>4.2300000000000004</v>
      </c>
      <c r="I7" s="3">
        <f t="shared" si="0"/>
        <v>4.1031000000000004</v>
      </c>
      <c r="J7" s="3">
        <f t="shared" si="2"/>
        <v>4.0185000000000004</v>
      </c>
    </row>
    <row r="8" spans="1:10" x14ac:dyDescent="0.25">
      <c r="A8" t="s">
        <v>832</v>
      </c>
      <c r="B8" t="s">
        <v>833</v>
      </c>
      <c r="C8" s="4" t="s">
        <v>1142</v>
      </c>
      <c r="D8" t="s">
        <v>1090</v>
      </c>
      <c r="E8" t="s">
        <v>1066</v>
      </c>
      <c r="F8" t="s">
        <v>1078</v>
      </c>
      <c r="G8" t="s">
        <v>1075</v>
      </c>
      <c r="H8" s="5">
        <v>12.15</v>
      </c>
      <c r="I8" s="3">
        <f t="shared" si="0"/>
        <v>11.785499999999999</v>
      </c>
      <c r="J8" s="3">
        <f t="shared" si="2"/>
        <v>11.5425</v>
      </c>
    </row>
    <row r="9" spans="1:10" x14ac:dyDescent="0.25">
      <c r="A9" t="s">
        <v>834</v>
      </c>
      <c r="B9" t="s">
        <v>835</v>
      </c>
      <c r="C9" s="4" t="s">
        <v>1143</v>
      </c>
      <c r="D9" t="s">
        <v>1091</v>
      </c>
      <c r="E9" t="s">
        <v>1066</v>
      </c>
      <c r="F9" t="s">
        <v>1079</v>
      </c>
      <c r="G9" t="s">
        <v>1075</v>
      </c>
      <c r="H9" s="5">
        <v>12.15</v>
      </c>
      <c r="I9" s="3">
        <f t="shared" si="0"/>
        <v>11.785499999999999</v>
      </c>
      <c r="J9" s="3">
        <f t="shared" si="2"/>
        <v>11.5425</v>
      </c>
    </row>
    <row r="10" spans="1:10" x14ac:dyDescent="0.25">
      <c r="A10" t="s">
        <v>836</v>
      </c>
      <c r="B10" t="s">
        <v>837</v>
      </c>
      <c r="C10" s="4" t="s">
        <v>1144</v>
      </c>
      <c r="D10" t="s">
        <v>1092</v>
      </c>
      <c r="E10" t="s">
        <v>1066</v>
      </c>
      <c r="F10" t="s">
        <v>1080</v>
      </c>
      <c r="G10" t="s">
        <v>1075</v>
      </c>
      <c r="H10" s="5">
        <v>12.15</v>
      </c>
      <c r="I10" s="3">
        <f t="shared" si="0"/>
        <v>11.785499999999999</v>
      </c>
      <c r="J10" s="3">
        <f t="shared" si="2"/>
        <v>11.5425</v>
      </c>
    </row>
    <row r="11" spans="1:10" x14ac:dyDescent="0.25">
      <c r="A11" t="s">
        <v>838</v>
      </c>
      <c r="B11" t="s">
        <v>839</v>
      </c>
      <c r="C11" s="4" t="s">
        <v>1145</v>
      </c>
      <c r="D11" t="s">
        <v>1093</v>
      </c>
      <c r="E11" t="s">
        <v>1066</v>
      </c>
      <c r="F11" t="s">
        <v>1077</v>
      </c>
      <c r="G11" t="s">
        <v>1075</v>
      </c>
      <c r="H11" s="5">
        <v>12.15</v>
      </c>
      <c r="I11" s="3">
        <f t="shared" si="0"/>
        <v>11.785499999999999</v>
      </c>
      <c r="J11" s="3">
        <f t="shared" si="2"/>
        <v>11.5425</v>
      </c>
    </row>
    <row r="12" spans="1:10" x14ac:dyDescent="0.25">
      <c r="A12" t="s">
        <v>840</v>
      </c>
      <c r="B12" t="s">
        <v>841</v>
      </c>
      <c r="C12" s="4" t="s">
        <v>1146</v>
      </c>
      <c r="D12" t="s">
        <v>1094</v>
      </c>
      <c r="E12" t="s">
        <v>1066</v>
      </c>
      <c r="F12" t="s">
        <v>1076</v>
      </c>
      <c r="G12" t="s">
        <v>1075</v>
      </c>
      <c r="H12" s="5">
        <v>12.15</v>
      </c>
      <c r="I12" s="3">
        <f t="shared" si="0"/>
        <v>11.785499999999999</v>
      </c>
      <c r="J12" s="3">
        <f t="shared" si="2"/>
        <v>11.5425</v>
      </c>
    </row>
    <row r="13" spans="1:10" x14ac:dyDescent="0.25">
      <c r="A13" t="s">
        <v>842</v>
      </c>
      <c r="B13" t="s">
        <v>843</v>
      </c>
      <c r="C13" s="4" t="s">
        <v>1147</v>
      </c>
      <c r="D13" t="s">
        <v>1095</v>
      </c>
      <c r="E13" t="s">
        <v>1067</v>
      </c>
      <c r="F13" t="s">
        <v>1078</v>
      </c>
      <c r="G13" t="s">
        <v>1075</v>
      </c>
      <c r="H13" s="5">
        <v>12.29</v>
      </c>
      <c r="I13" s="3">
        <f t="shared" si="0"/>
        <v>11.921299999999999</v>
      </c>
      <c r="J13" s="3">
        <f t="shared" si="2"/>
        <v>11.6755</v>
      </c>
    </row>
    <row r="14" spans="1:10" x14ac:dyDescent="0.25">
      <c r="A14" t="s">
        <v>844</v>
      </c>
      <c r="B14" t="s">
        <v>845</v>
      </c>
      <c r="C14" s="4" t="s">
        <v>1148</v>
      </c>
      <c r="D14" t="s">
        <v>1096</v>
      </c>
      <c r="E14" t="s">
        <v>1067</v>
      </c>
      <c r="F14" t="s">
        <v>1080</v>
      </c>
      <c r="G14" t="s">
        <v>1075</v>
      </c>
      <c r="H14" s="5">
        <v>12.29</v>
      </c>
      <c r="I14" s="3">
        <f t="shared" si="0"/>
        <v>11.921299999999999</v>
      </c>
      <c r="J14" s="3">
        <f t="shared" si="2"/>
        <v>11.6755</v>
      </c>
    </row>
    <row r="15" spans="1:10" x14ac:dyDescent="0.25">
      <c r="A15" t="s">
        <v>846</v>
      </c>
      <c r="B15" t="s">
        <v>847</v>
      </c>
      <c r="C15" s="4" t="s">
        <v>1149</v>
      </c>
      <c r="D15" t="s">
        <v>1130</v>
      </c>
      <c r="E15" t="s">
        <v>1067</v>
      </c>
      <c r="F15" t="s">
        <v>1078</v>
      </c>
      <c r="G15" t="s">
        <v>1075</v>
      </c>
      <c r="H15" s="5">
        <v>12.29</v>
      </c>
      <c r="I15" s="3">
        <f t="shared" si="0"/>
        <v>11.921299999999999</v>
      </c>
      <c r="J15" s="3">
        <f t="shared" si="2"/>
        <v>11.6755</v>
      </c>
    </row>
    <row r="16" spans="1:10" x14ac:dyDescent="0.25">
      <c r="A16" t="s">
        <v>848</v>
      </c>
      <c r="B16" t="s">
        <v>849</v>
      </c>
      <c r="C16" s="4" t="s">
        <v>1134</v>
      </c>
      <c r="D16" t="s">
        <v>1097</v>
      </c>
      <c r="E16" t="s">
        <v>1067</v>
      </c>
      <c r="F16" t="s">
        <v>1077</v>
      </c>
      <c r="G16" t="s">
        <v>1075</v>
      </c>
      <c r="H16" s="5">
        <v>12.29</v>
      </c>
      <c r="I16" s="3">
        <f t="shared" si="0"/>
        <v>11.921299999999999</v>
      </c>
      <c r="J16" s="3">
        <f t="shared" si="2"/>
        <v>11.6755</v>
      </c>
    </row>
    <row r="17" spans="1:10" x14ac:dyDescent="0.25">
      <c r="A17" t="s">
        <v>850</v>
      </c>
      <c r="B17" t="s">
        <v>851</v>
      </c>
      <c r="C17" s="4" t="s">
        <v>1135</v>
      </c>
      <c r="D17" t="s">
        <v>1098</v>
      </c>
      <c r="E17" t="s">
        <v>1067</v>
      </c>
      <c r="F17" t="s">
        <v>1076</v>
      </c>
      <c r="G17" t="s">
        <v>1075</v>
      </c>
      <c r="H17" s="5">
        <v>12.29</v>
      </c>
      <c r="I17" s="3">
        <f t="shared" si="0"/>
        <v>11.921299999999999</v>
      </c>
      <c r="J17" s="3">
        <f t="shared" si="2"/>
        <v>11.6755</v>
      </c>
    </row>
    <row r="18" spans="1:10" x14ac:dyDescent="0.25">
      <c r="A18" t="s">
        <v>852</v>
      </c>
      <c r="B18" t="s">
        <v>853</v>
      </c>
      <c r="C18" s="4" t="s">
        <v>1150</v>
      </c>
      <c r="D18" t="s">
        <v>1099</v>
      </c>
      <c r="E18" t="s">
        <v>1068</v>
      </c>
      <c r="F18" t="s">
        <v>1077</v>
      </c>
      <c r="G18" t="s">
        <v>1075</v>
      </c>
      <c r="H18" s="5">
        <v>25.92</v>
      </c>
      <c r="I18" s="3">
        <f t="shared" si="0"/>
        <v>25.142400000000006</v>
      </c>
      <c r="J18" s="3">
        <f t="shared" si="2"/>
        <v>24.624000000000002</v>
      </c>
    </row>
    <row r="19" spans="1:10" x14ac:dyDescent="0.25">
      <c r="A19" t="s">
        <v>854</v>
      </c>
      <c r="B19" t="s">
        <v>855</v>
      </c>
      <c r="C19" s="4" t="s">
        <v>1151</v>
      </c>
      <c r="D19" t="s">
        <v>1100</v>
      </c>
      <c r="E19" t="s">
        <v>1068</v>
      </c>
      <c r="F19" t="s">
        <v>1079</v>
      </c>
      <c r="G19" t="s">
        <v>1075</v>
      </c>
      <c r="H19" s="5">
        <v>24.3</v>
      </c>
      <c r="I19" s="3">
        <f t="shared" si="0"/>
        <v>23.570999999999998</v>
      </c>
      <c r="J19" s="3">
        <f t="shared" si="2"/>
        <v>23.085000000000001</v>
      </c>
    </row>
    <row r="20" spans="1:10" x14ac:dyDescent="0.25">
      <c r="A20" t="s">
        <v>856</v>
      </c>
      <c r="B20" t="s">
        <v>857</v>
      </c>
      <c r="C20" s="4" t="s">
        <v>1152</v>
      </c>
      <c r="D20" t="s">
        <v>1101</v>
      </c>
      <c r="E20" t="s">
        <v>1068</v>
      </c>
      <c r="F20" t="s">
        <v>1077</v>
      </c>
      <c r="G20" t="s">
        <v>1075</v>
      </c>
      <c r="H20" s="5">
        <v>24.3</v>
      </c>
      <c r="I20" s="3">
        <f t="shared" si="0"/>
        <v>23.570999999999998</v>
      </c>
      <c r="J20" s="3">
        <f t="shared" si="2"/>
        <v>23.085000000000001</v>
      </c>
    </row>
    <row r="21" spans="1:10" x14ac:dyDescent="0.25">
      <c r="A21" t="s">
        <v>858</v>
      </c>
      <c r="B21" t="s">
        <v>859</v>
      </c>
      <c r="C21" s="4" t="s">
        <v>1153</v>
      </c>
      <c r="D21" t="s">
        <v>1084</v>
      </c>
      <c r="E21" t="s">
        <v>1068</v>
      </c>
      <c r="F21" t="s">
        <v>1076</v>
      </c>
      <c r="G21" t="s">
        <v>1075</v>
      </c>
      <c r="H21" s="5">
        <v>24.3</v>
      </c>
      <c r="I21" s="3">
        <f t="shared" si="0"/>
        <v>23.570999999999998</v>
      </c>
      <c r="J21" s="3">
        <f t="shared" si="2"/>
        <v>23.085000000000001</v>
      </c>
    </row>
    <row r="22" spans="1:10" x14ac:dyDescent="0.25">
      <c r="A22" t="s">
        <v>860</v>
      </c>
      <c r="B22" t="s">
        <v>861</v>
      </c>
      <c r="C22" s="4" t="s">
        <v>1154</v>
      </c>
      <c r="D22" t="s">
        <v>1102</v>
      </c>
      <c r="E22" t="s">
        <v>1069</v>
      </c>
      <c r="F22" t="s">
        <v>1081</v>
      </c>
      <c r="G22" t="s">
        <v>1075</v>
      </c>
      <c r="H22" s="5">
        <v>77.760000000000005</v>
      </c>
      <c r="I22" s="3">
        <f t="shared" si="0"/>
        <v>75.427200000000013</v>
      </c>
      <c r="J22" s="3">
        <f t="shared" si="2"/>
        <v>73.872</v>
      </c>
    </row>
    <row r="23" spans="1:10" x14ac:dyDescent="0.25">
      <c r="A23" t="s">
        <v>862</v>
      </c>
      <c r="B23" t="s">
        <v>863</v>
      </c>
      <c r="C23" s="4" t="s">
        <v>1155</v>
      </c>
      <c r="D23" t="s">
        <v>1103</v>
      </c>
      <c r="E23" t="s">
        <v>1069</v>
      </c>
      <c r="F23" t="s">
        <v>1076</v>
      </c>
      <c r="G23" t="s">
        <v>1075</v>
      </c>
      <c r="H23" s="5">
        <v>77.760000000000005</v>
      </c>
      <c r="I23" s="3">
        <f t="shared" si="0"/>
        <v>75.427200000000013</v>
      </c>
      <c r="J23" s="3">
        <f t="shared" si="2"/>
        <v>73.872</v>
      </c>
    </row>
    <row r="24" spans="1:10" x14ac:dyDescent="0.25">
      <c r="A24" t="s">
        <v>864</v>
      </c>
      <c r="B24" t="s">
        <v>865</v>
      </c>
      <c r="C24" s="4" t="s">
        <v>1156</v>
      </c>
      <c r="D24" t="s">
        <v>1104</v>
      </c>
      <c r="E24" t="s">
        <v>34</v>
      </c>
      <c r="F24" t="s">
        <v>1078</v>
      </c>
      <c r="G24" t="s">
        <v>1075</v>
      </c>
      <c r="H24" s="5">
        <v>22.06</v>
      </c>
      <c r="I24" s="3">
        <f t="shared" si="0"/>
        <v>21.398199999999999</v>
      </c>
      <c r="J24" s="3">
        <f t="shared" si="2"/>
        <v>20.957000000000001</v>
      </c>
    </row>
    <row r="25" spans="1:10" x14ac:dyDescent="0.25">
      <c r="A25" t="s">
        <v>866</v>
      </c>
      <c r="B25" t="s">
        <v>867</v>
      </c>
      <c r="C25" s="4" t="s">
        <v>1157</v>
      </c>
      <c r="D25" t="s">
        <v>1105</v>
      </c>
      <c r="E25" t="s">
        <v>34</v>
      </c>
      <c r="F25" t="s">
        <v>1079</v>
      </c>
      <c r="G25" t="s">
        <v>1075</v>
      </c>
      <c r="H25" s="5">
        <v>22.06</v>
      </c>
      <c r="I25" s="3">
        <f t="shared" si="0"/>
        <v>21.398199999999999</v>
      </c>
      <c r="J25" s="3">
        <f t="shared" si="2"/>
        <v>20.957000000000001</v>
      </c>
    </row>
    <row r="26" spans="1:10" x14ac:dyDescent="0.25">
      <c r="A26" t="s">
        <v>868</v>
      </c>
      <c r="B26" t="s">
        <v>869</v>
      </c>
      <c r="C26" s="4" t="s">
        <v>1158</v>
      </c>
      <c r="D26" t="s">
        <v>1106</v>
      </c>
      <c r="E26" t="s">
        <v>34</v>
      </c>
      <c r="F26" t="s">
        <v>1080</v>
      </c>
      <c r="G26" t="s">
        <v>1075</v>
      </c>
      <c r="H26" s="5">
        <v>22.06</v>
      </c>
      <c r="I26" s="3">
        <f t="shared" si="0"/>
        <v>21.398199999999999</v>
      </c>
      <c r="J26" s="3">
        <f t="shared" si="2"/>
        <v>20.957000000000001</v>
      </c>
    </row>
    <row r="27" spans="1:10" x14ac:dyDescent="0.25">
      <c r="A27" t="s">
        <v>870</v>
      </c>
      <c r="B27" t="s">
        <v>871</v>
      </c>
      <c r="C27" s="4" t="s">
        <v>1159</v>
      </c>
      <c r="D27" t="s">
        <v>1107</v>
      </c>
      <c r="E27" t="s">
        <v>34</v>
      </c>
      <c r="F27" t="s">
        <v>1078</v>
      </c>
      <c r="G27" t="s">
        <v>1075</v>
      </c>
      <c r="H27" s="5">
        <v>22.06</v>
      </c>
      <c r="I27" s="3">
        <f t="shared" si="0"/>
        <v>21.398199999999999</v>
      </c>
      <c r="J27" s="3">
        <f t="shared" si="2"/>
        <v>20.957000000000001</v>
      </c>
    </row>
    <row r="28" spans="1:10" x14ac:dyDescent="0.25">
      <c r="A28" t="s">
        <v>872</v>
      </c>
      <c r="B28" t="s">
        <v>873</v>
      </c>
      <c r="C28" s="4" t="s">
        <v>1160</v>
      </c>
      <c r="D28" t="s">
        <v>1108</v>
      </c>
      <c r="E28" t="s">
        <v>34</v>
      </c>
      <c r="F28" t="s">
        <v>1077</v>
      </c>
      <c r="G28" t="s">
        <v>1075</v>
      </c>
      <c r="H28" s="5">
        <v>22.06</v>
      </c>
      <c r="I28" s="3">
        <f t="shared" si="0"/>
        <v>21.398199999999999</v>
      </c>
      <c r="J28" s="3">
        <f t="shared" si="2"/>
        <v>20.957000000000001</v>
      </c>
    </row>
    <row r="29" spans="1:10" x14ac:dyDescent="0.25">
      <c r="A29" t="s">
        <v>874</v>
      </c>
      <c r="B29" t="s">
        <v>875</v>
      </c>
      <c r="C29" s="4" t="s">
        <v>1161</v>
      </c>
      <c r="D29" t="s">
        <v>1109</v>
      </c>
      <c r="E29" t="s">
        <v>34</v>
      </c>
      <c r="F29" t="s">
        <v>1076</v>
      </c>
      <c r="G29" t="s">
        <v>1075</v>
      </c>
      <c r="H29" s="5">
        <v>22.06</v>
      </c>
      <c r="I29" s="3">
        <f t="shared" si="0"/>
        <v>21.398199999999999</v>
      </c>
      <c r="J29" s="3">
        <f t="shared" si="2"/>
        <v>20.957000000000001</v>
      </c>
    </row>
    <row r="30" spans="1:10" x14ac:dyDescent="0.25">
      <c r="A30" t="s">
        <v>876</v>
      </c>
      <c r="B30" t="s">
        <v>877</v>
      </c>
      <c r="C30" s="4" t="s">
        <v>1162</v>
      </c>
      <c r="D30" t="s">
        <v>1110</v>
      </c>
      <c r="E30" t="s">
        <v>1071</v>
      </c>
      <c r="F30" t="s">
        <v>1078</v>
      </c>
      <c r="G30" t="s">
        <v>1075</v>
      </c>
      <c r="H30" s="5">
        <v>24.79</v>
      </c>
      <c r="I30" s="3">
        <f t="shared" si="0"/>
        <v>24.046299999999999</v>
      </c>
      <c r="J30" s="3">
        <f t="shared" si="2"/>
        <v>23.5505</v>
      </c>
    </row>
    <row r="31" spans="1:10" x14ac:dyDescent="0.25">
      <c r="A31" t="s">
        <v>878</v>
      </c>
      <c r="B31" t="s">
        <v>879</v>
      </c>
      <c r="C31" s="4" t="s">
        <v>1163</v>
      </c>
      <c r="D31" t="s">
        <v>1111</v>
      </c>
      <c r="E31" t="s">
        <v>1071</v>
      </c>
      <c r="F31" t="s">
        <v>1079</v>
      </c>
      <c r="G31" t="s">
        <v>1075</v>
      </c>
      <c r="H31" s="5">
        <v>24.79</v>
      </c>
      <c r="I31" s="3">
        <f t="shared" si="0"/>
        <v>24.046299999999999</v>
      </c>
      <c r="J31" s="3">
        <f t="shared" si="2"/>
        <v>23.5505</v>
      </c>
    </row>
    <row r="32" spans="1:10" x14ac:dyDescent="0.25">
      <c r="A32" t="s">
        <v>880</v>
      </c>
      <c r="B32" t="s">
        <v>881</v>
      </c>
      <c r="C32" s="4" t="s">
        <v>1164</v>
      </c>
      <c r="D32" t="s">
        <v>1131</v>
      </c>
      <c r="E32" t="s">
        <v>1071</v>
      </c>
      <c r="F32" t="s">
        <v>1080</v>
      </c>
      <c r="G32" t="s">
        <v>1075</v>
      </c>
      <c r="H32" s="5">
        <v>24.79</v>
      </c>
      <c r="I32" s="3">
        <f t="shared" si="0"/>
        <v>24.046299999999999</v>
      </c>
      <c r="J32" s="3">
        <f t="shared" si="2"/>
        <v>23.5505</v>
      </c>
    </row>
    <row r="33" spans="1:10" x14ac:dyDescent="0.25">
      <c r="A33" t="s">
        <v>882</v>
      </c>
      <c r="B33" t="s">
        <v>883</v>
      </c>
      <c r="C33" s="4" t="s">
        <v>1165</v>
      </c>
      <c r="D33" t="s">
        <v>1112</v>
      </c>
      <c r="E33" t="s">
        <v>1071</v>
      </c>
      <c r="F33" t="s">
        <v>1078</v>
      </c>
      <c r="G33" t="s">
        <v>1075</v>
      </c>
      <c r="H33" s="5">
        <v>24.79</v>
      </c>
      <c r="I33" s="3">
        <f t="shared" si="0"/>
        <v>24.046299999999999</v>
      </c>
      <c r="J33" s="3">
        <f t="shared" si="2"/>
        <v>23.5505</v>
      </c>
    </row>
    <row r="34" spans="1:10" x14ac:dyDescent="0.25">
      <c r="A34" t="s">
        <v>884</v>
      </c>
      <c r="B34" t="s">
        <v>885</v>
      </c>
      <c r="C34" s="4" t="s">
        <v>1166</v>
      </c>
      <c r="D34" t="s">
        <v>1113</v>
      </c>
      <c r="E34" t="s">
        <v>1071</v>
      </c>
      <c r="F34" t="s">
        <v>1077</v>
      </c>
      <c r="G34" t="s">
        <v>1075</v>
      </c>
      <c r="H34" s="5">
        <v>24.79</v>
      </c>
      <c r="I34" s="3">
        <f t="shared" si="0"/>
        <v>24.046299999999999</v>
      </c>
      <c r="J34" s="3">
        <f t="shared" si="2"/>
        <v>23.5505</v>
      </c>
    </row>
    <row r="35" spans="1:10" x14ac:dyDescent="0.25">
      <c r="A35" t="s">
        <v>886</v>
      </c>
      <c r="B35" t="s">
        <v>887</v>
      </c>
      <c r="C35" s="4" t="s">
        <v>1167</v>
      </c>
      <c r="D35" t="s">
        <v>1114</v>
      </c>
      <c r="E35" t="s">
        <v>1071</v>
      </c>
      <c r="F35" t="s">
        <v>1076</v>
      </c>
      <c r="G35" t="s">
        <v>1075</v>
      </c>
      <c r="H35" s="5">
        <v>24.79</v>
      </c>
      <c r="I35" s="3">
        <f t="shared" si="0"/>
        <v>24.046299999999999</v>
      </c>
      <c r="J35" s="3">
        <f t="shared" si="2"/>
        <v>23.5505</v>
      </c>
    </row>
    <row r="36" spans="1:10" x14ac:dyDescent="0.25">
      <c r="A36" t="s">
        <v>888</v>
      </c>
      <c r="B36" t="s">
        <v>889</v>
      </c>
      <c r="C36" s="4" t="s">
        <v>1168</v>
      </c>
      <c r="D36" t="s">
        <v>1115</v>
      </c>
      <c r="E36" t="s">
        <v>1065</v>
      </c>
      <c r="F36" t="s">
        <v>1077</v>
      </c>
      <c r="G36" t="s">
        <v>1075</v>
      </c>
      <c r="H36" s="5">
        <v>3.79</v>
      </c>
      <c r="I36" s="3">
        <f t="shared" si="0"/>
        <v>3.6763000000000003</v>
      </c>
      <c r="J36" s="3">
        <f t="shared" si="2"/>
        <v>3.6005000000000003</v>
      </c>
    </row>
    <row r="37" spans="1:10" x14ac:dyDescent="0.25">
      <c r="A37" t="s">
        <v>890</v>
      </c>
      <c r="B37" t="s">
        <v>891</v>
      </c>
      <c r="C37" s="4" t="s">
        <v>1169</v>
      </c>
      <c r="D37" t="s">
        <v>1116</v>
      </c>
      <c r="E37" t="s">
        <v>1065</v>
      </c>
      <c r="F37" t="s">
        <v>1078</v>
      </c>
      <c r="G37" t="s">
        <v>1075</v>
      </c>
      <c r="H37" s="5">
        <v>3.79</v>
      </c>
      <c r="I37" s="3">
        <f t="shared" si="0"/>
        <v>3.6763000000000003</v>
      </c>
      <c r="J37" s="3">
        <f t="shared" si="2"/>
        <v>3.6005000000000003</v>
      </c>
    </row>
    <row r="38" spans="1:10" x14ac:dyDescent="0.25">
      <c r="A38" t="s">
        <v>892</v>
      </c>
      <c r="B38" t="s">
        <v>893</v>
      </c>
      <c r="C38" s="4" t="s">
        <v>1170</v>
      </c>
      <c r="D38" t="s">
        <v>1117</v>
      </c>
      <c r="E38" t="s">
        <v>1065</v>
      </c>
      <c r="F38" t="s">
        <v>1080</v>
      </c>
      <c r="G38" t="s">
        <v>1075</v>
      </c>
      <c r="H38" s="5">
        <v>3.79</v>
      </c>
      <c r="I38" s="3">
        <f t="shared" si="0"/>
        <v>3.6763000000000003</v>
      </c>
      <c r="J38" s="3">
        <f t="shared" si="2"/>
        <v>3.6005000000000003</v>
      </c>
    </row>
    <row r="39" spans="1:10" x14ac:dyDescent="0.25">
      <c r="A39" t="s">
        <v>894</v>
      </c>
      <c r="B39" t="s">
        <v>895</v>
      </c>
      <c r="C39" s="4" t="s">
        <v>1171</v>
      </c>
      <c r="D39" t="s">
        <v>1118</v>
      </c>
      <c r="E39" t="s">
        <v>1065</v>
      </c>
      <c r="F39" t="s">
        <v>1082</v>
      </c>
      <c r="G39" t="s">
        <v>1075</v>
      </c>
      <c r="H39" s="5">
        <v>3.79</v>
      </c>
      <c r="I39" s="3">
        <f t="shared" si="0"/>
        <v>3.6763000000000003</v>
      </c>
      <c r="J39" s="3">
        <f t="shared" si="2"/>
        <v>3.6005000000000003</v>
      </c>
    </row>
    <row r="40" spans="1:10" x14ac:dyDescent="0.25">
      <c r="A40" t="s">
        <v>896</v>
      </c>
      <c r="B40" t="s">
        <v>897</v>
      </c>
      <c r="C40" s="4" t="s">
        <v>1172</v>
      </c>
      <c r="D40" t="s">
        <v>1119</v>
      </c>
      <c r="E40" t="s">
        <v>1065</v>
      </c>
      <c r="F40" t="s">
        <v>1078</v>
      </c>
      <c r="G40" t="s">
        <v>1075</v>
      </c>
      <c r="H40" s="5">
        <v>3.79</v>
      </c>
      <c r="I40" s="3">
        <f t="shared" si="0"/>
        <v>3.6763000000000003</v>
      </c>
      <c r="J40" s="3">
        <f t="shared" si="2"/>
        <v>3.6005000000000003</v>
      </c>
    </row>
    <row r="41" spans="1:10" x14ac:dyDescent="0.25">
      <c r="A41" t="s">
        <v>898</v>
      </c>
      <c r="B41" t="s">
        <v>899</v>
      </c>
      <c r="C41" s="4" t="s">
        <v>1173</v>
      </c>
      <c r="D41" t="s">
        <v>1120</v>
      </c>
      <c r="E41" t="s">
        <v>1065</v>
      </c>
      <c r="F41" t="s">
        <v>1076</v>
      </c>
      <c r="G41" t="s">
        <v>1075</v>
      </c>
      <c r="H41" s="5">
        <v>3.79</v>
      </c>
      <c r="I41" s="3">
        <f t="shared" si="0"/>
        <v>3.6763000000000003</v>
      </c>
      <c r="J41" s="3">
        <f t="shared" si="2"/>
        <v>3.6005000000000003</v>
      </c>
    </row>
    <row r="42" spans="1:10" x14ac:dyDescent="0.25">
      <c r="A42" t="s">
        <v>900</v>
      </c>
      <c r="B42" t="s">
        <v>901</v>
      </c>
      <c r="C42" s="4" t="s">
        <v>1174</v>
      </c>
      <c r="D42" t="s">
        <v>1121</v>
      </c>
      <c r="E42" t="s">
        <v>754</v>
      </c>
      <c r="F42" t="s">
        <v>1078</v>
      </c>
      <c r="G42" t="s">
        <v>1075</v>
      </c>
      <c r="H42" s="5">
        <v>6.83</v>
      </c>
      <c r="I42" s="3">
        <f t="shared" si="0"/>
        <v>6.6250999999999998</v>
      </c>
      <c r="J42" s="3">
        <f t="shared" si="2"/>
        <v>6.4885000000000002</v>
      </c>
    </row>
    <row r="43" spans="1:10" x14ac:dyDescent="0.25">
      <c r="A43" t="s">
        <v>902</v>
      </c>
      <c r="B43" t="s">
        <v>903</v>
      </c>
      <c r="C43" s="4" t="s">
        <v>1175</v>
      </c>
      <c r="D43" t="s">
        <v>1122</v>
      </c>
      <c r="E43" t="s">
        <v>754</v>
      </c>
      <c r="F43" t="s">
        <v>1079</v>
      </c>
      <c r="G43" t="s">
        <v>1075</v>
      </c>
      <c r="H43" s="5">
        <v>6.83</v>
      </c>
      <c r="I43" s="3">
        <f t="shared" si="0"/>
        <v>6.6250999999999998</v>
      </c>
      <c r="J43" s="3">
        <f t="shared" si="2"/>
        <v>6.4885000000000002</v>
      </c>
    </row>
    <row r="44" spans="1:10" x14ac:dyDescent="0.25">
      <c r="A44" t="s">
        <v>904</v>
      </c>
      <c r="B44" t="s">
        <v>905</v>
      </c>
      <c r="C44" s="4" t="s">
        <v>1176</v>
      </c>
      <c r="D44" t="s">
        <v>1123</v>
      </c>
      <c r="E44" t="s">
        <v>754</v>
      </c>
      <c r="F44" t="s">
        <v>1080</v>
      </c>
      <c r="G44" t="s">
        <v>1075</v>
      </c>
      <c r="H44" s="5">
        <v>6.83</v>
      </c>
      <c r="I44" s="3">
        <f t="shared" si="0"/>
        <v>6.6250999999999998</v>
      </c>
      <c r="J44" s="3">
        <f t="shared" si="2"/>
        <v>6.4885000000000002</v>
      </c>
    </row>
    <row r="45" spans="1:10" x14ac:dyDescent="0.25">
      <c r="A45" t="s">
        <v>906</v>
      </c>
      <c r="B45" t="s">
        <v>907</v>
      </c>
      <c r="C45" s="4" t="s">
        <v>1177</v>
      </c>
      <c r="D45" t="s">
        <v>1124</v>
      </c>
      <c r="E45" t="s">
        <v>754</v>
      </c>
      <c r="F45" t="s">
        <v>1076</v>
      </c>
      <c r="G45" t="s">
        <v>1075</v>
      </c>
      <c r="H45" s="5">
        <v>6.83</v>
      </c>
      <c r="I45" s="3">
        <f t="shared" si="0"/>
        <v>6.6250999999999998</v>
      </c>
      <c r="J45" s="3">
        <f t="shared" si="2"/>
        <v>6.4885000000000002</v>
      </c>
    </row>
    <row r="46" spans="1:10" x14ac:dyDescent="0.25">
      <c r="A46" t="s">
        <v>908</v>
      </c>
      <c r="B46" t="s">
        <v>909</v>
      </c>
      <c r="C46" s="4" t="s">
        <v>1178</v>
      </c>
      <c r="D46" t="s">
        <v>1125</v>
      </c>
      <c r="E46" t="s">
        <v>1070</v>
      </c>
      <c r="F46" t="s">
        <v>1078</v>
      </c>
      <c r="G46" t="s">
        <v>1075</v>
      </c>
      <c r="H46" s="5">
        <v>10.3</v>
      </c>
      <c r="I46" s="3">
        <f t="shared" si="0"/>
        <v>9.9910000000000014</v>
      </c>
      <c r="J46" s="3">
        <f t="shared" si="2"/>
        <v>9.7850000000000001</v>
      </c>
    </row>
    <row r="47" spans="1:10" x14ac:dyDescent="0.25">
      <c r="A47" t="s">
        <v>910</v>
      </c>
      <c r="B47" t="s">
        <v>911</v>
      </c>
      <c r="C47" s="4" t="s">
        <v>1179</v>
      </c>
      <c r="D47" t="s">
        <v>1126</v>
      </c>
      <c r="E47" t="s">
        <v>1070</v>
      </c>
      <c r="F47" t="s">
        <v>1079</v>
      </c>
      <c r="G47" t="s">
        <v>1075</v>
      </c>
      <c r="H47" s="5">
        <v>10.3</v>
      </c>
      <c r="I47" s="3">
        <f t="shared" si="0"/>
        <v>9.9910000000000014</v>
      </c>
      <c r="J47" s="3">
        <f t="shared" si="2"/>
        <v>9.7850000000000001</v>
      </c>
    </row>
    <row r="48" spans="1:10" x14ac:dyDescent="0.25">
      <c r="A48" t="s">
        <v>912</v>
      </c>
      <c r="B48" t="s">
        <v>913</v>
      </c>
      <c r="C48" s="4" t="s">
        <v>1180</v>
      </c>
      <c r="D48" t="s">
        <v>1127</v>
      </c>
      <c r="E48" t="s">
        <v>1070</v>
      </c>
      <c r="F48" t="s">
        <v>1080</v>
      </c>
      <c r="G48" t="s">
        <v>1075</v>
      </c>
      <c r="H48" s="5">
        <v>10.3</v>
      </c>
      <c r="I48" s="3">
        <f t="shared" si="0"/>
        <v>9.9910000000000014</v>
      </c>
      <c r="J48" s="3">
        <f t="shared" si="2"/>
        <v>9.7850000000000001</v>
      </c>
    </row>
    <row r="49" spans="1:10" x14ac:dyDescent="0.25">
      <c r="A49" t="s">
        <v>914</v>
      </c>
      <c r="B49" t="s">
        <v>915</v>
      </c>
      <c r="C49" s="4" t="s">
        <v>1181</v>
      </c>
      <c r="D49" t="s">
        <v>1128</v>
      </c>
      <c r="E49" t="s">
        <v>1070</v>
      </c>
      <c r="F49" t="s">
        <v>1077</v>
      </c>
      <c r="G49" t="s">
        <v>1075</v>
      </c>
      <c r="H49" s="5">
        <v>10.3</v>
      </c>
      <c r="I49" s="3">
        <f t="shared" si="0"/>
        <v>9.9910000000000014</v>
      </c>
      <c r="J49" s="3">
        <f t="shared" si="2"/>
        <v>9.7850000000000001</v>
      </c>
    </row>
    <row r="50" spans="1:10" x14ac:dyDescent="0.25">
      <c r="A50" t="s">
        <v>916</v>
      </c>
      <c r="B50" t="s">
        <v>917</v>
      </c>
      <c r="C50" s="4" t="s">
        <v>1182</v>
      </c>
      <c r="D50" t="s">
        <v>1129</v>
      </c>
      <c r="E50" t="s">
        <v>34</v>
      </c>
      <c r="F50" t="s">
        <v>1076</v>
      </c>
      <c r="G50" t="s">
        <v>1075</v>
      </c>
      <c r="H50" s="5">
        <v>10.3</v>
      </c>
      <c r="I50" s="3">
        <f t="shared" si="0"/>
        <v>9.9910000000000014</v>
      </c>
      <c r="J50" s="3">
        <f t="shared" si="2"/>
        <v>9.7850000000000001</v>
      </c>
    </row>
    <row r="51" spans="1:10" x14ac:dyDescent="0.25">
      <c r="A51" t="s">
        <v>918</v>
      </c>
      <c r="B51" t="s">
        <v>919</v>
      </c>
      <c r="C51" s="4" t="s">
        <v>1183</v>
      </c>
      <c r="D51" t="s">
        <v>1132</v>
      </c>
      <c r="E51" t="s">
        <v>1072</v>
      </c>
      <c r="F51" t="s">
        <v>1076</v>
      </c>
      <c r="G51" t="s">
        <v>1074</v>
      </c>
      <c r="H51" s="5">
        <v>4.37</v>
      </c>
      <c r="I51" s="3">
        <f t="shared" si="0"/>
        <v>4.2389000000000001</v>
      </c>
      <c r="J51" s="3">
        <f t="shared" si="2"/>
        <v>4.1515000000000004</v>
      </c>
    </row>
    <row r="52" spans="1:10" x14ac:dyDescent="0.25">
      <c r="A52" t="s">
        <v>920</v>
      </c>
      <c r="B52" t="s">
        <v>921</v>
      </c>
      <c r="C52" s="4" t="s">
        <v>1184</v>
      </c>
      <c r="D52" t="s">
        <v>1133</v>
      </c>
      <c r="E52" t="s">
        <v>1072</v>
      </c>
      <c r="F52" t="s">
        <v>1077</v>
      </c>
      <c r="G52" t="s">
        <v>1074</v>
      </c>
      <c r="H52" s="5">
        <v>4.37</v>
      </c>
      <c r="I52" s="3">
        <f t="shared" si="0"/>
        <v>4.2389000000000001</v>
      </c>
      <c r="J52" s="3">
        <f t="shared" si="2"/>
        <v>4.1515000000000004</v>
      </c>
    </row>
  </sheetData>
  <autoFilter ref="A1:Q52"/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5"/>
  <sheetViews>
    <sheetView topLeftCell="D11" workbookViewId="0">
      <selection activeCell="H2" sqref="H2:J45"/>
    </sheetView>
  </sheetViews>
  <sheetFormatPr defaultRowHeight="15" x14ac:dyDescent="0.25"/>
  <cols>
    <col min="1" max="1" width="22" bestFit="1" customWidth="1"/>
    <col min="2" max="2" width="93.42578125" bestFit="1" customWidth="1"/>
    <col min="3" max="3" width="15.42578125" bestFit="1" customWidth="1"/>
    <col min="4" max="4" width="61.28515625" bestFit="1" customWidth="1"/>
    <col min="5" max="5" width="10.28515625" bestFit="1" customWidth="1"/>
    <col min="6" max="6" width="8.85546875" bestFit="1" customWidth="1"/>
    <col min="7" max="7" width="11.7109375" bestFit="1" customWidth="1"/>
    <col min="8" max="8" width="9.42578125" bestFit="1" customWidth="1"/>
    <col min="9" max="10" width="9.42578125" style="3" bestFit="1" customWidth="1"/>
  </cols>
  <sheetData>
    <row r="1" spans="1:10" x14ac:dyDescent="0.25">
      <c r="A1" s="1" t="s">
        <v>52</v>
      </c>
      <c r="B1" t="s">
        <v>51</v>
      </c>
      <c r="C1" t="s">
        <v>53</v>
      </c>
      <c r="D1" t="s">
        <v>50</v>
      </c>
      <c r="E1" t="s">
        <v>28</v>
      </c>
      <c r="F1" t="s">
        <v>29</v>
      </c>
      <c r="G1" t="s">
        <v>751</v>
      </c>
      <c r="H1" t="s">
        <v>69</v>
      </c>
      <c r="I1" s="3" t="s">
        <v>70</v>
      </c>
      <c r="J1" s="3" t="s">
        <v>71</v>
      </c>
    </row>
    <row r="2" spans="1:10" x14ac:dyDescent="0.25">
      <c r="A2" t="s">
        <v>503</v>
      </c>
      <c r="B2" t="s">
        <v>504</v>
      </c>
      <c r="C2" s="4" t="s">
        <v>709</v>
      </c>
      <c r="D2" t="s">
        <v>772</v>
      </c>
      <c r="E2" t="s">
        <v>32</v>
      </c>
      <c r="F2" t="s">
        <v>752</v>
      </c>
      <c r="G2" t="s">
        <v>757</v>
      </c>
      <c r="H2" s="5">
        <v>1.25</v>
      </c>
      <c r="I2" s="3">
        <f t="shared" ref="I2:I45" si="0">H2/100*97</f>
        <v>1.2125000000000001</v>
      </c>
      <c r="J2" s="3">
        <f t="shared" ref="J2" si="1">H2/100*95</f>
        <v>1.1875</v>
      </c>
    </row>
    <row r="3" spans="1:10" x14ac:dyDescent="0.25">
      <c r="A3" t="s">
        <v>505</v>
      </c>
      <c r="B3" t="s">
        <v>506</v>
      </c>
      <c r="C3" s="4" t="s">
        <v>710</v>
      </c>
      <c r="D3" t="s">
        <v>797</v>
      </c>
      <c r="E3" t="s">
        <v>31</v>
      </c>
      <c r="F3" t="s">
        <v>753</v>
      </c>
      <c r="G3" t="s">
        <v>757</v>
      </c>
      <c r="H3" s="5">
        <v>2.96</v>
      </c>
      <c r="I3" s="3">
        <f t="shared" si="0"/>
        <v>2.8712</v>
      </c>
      <c r="J3" s="3">
        <f t="shared" ref="J3:J45" si="2">H3/100*95</f>
        <v>2.8120000000000003</v>
      </c>
    </row>
    <row r="4" spans="1:10" x14ac:dyDescent="0.25">
      <c r="A4" t="s">
        <v>507</v>
      </c>
      <c r="B4" t="s">
        <v>508</v>
      </c>
      <c r="C4" s="4" t="s">
        <v>711</v>
      </c>
      <c r="D4" t="s">
        <v>795</v>
      </c>
      <c r="E4" t="s">
        <v>32</v>
      </c>
      <c r="F4" t="s">
        <v>753</v>
      </c>
      <c r="G4" t="s">
        <v>757</v>
      </c>
      <c r="H4" s="5">
        <v>1.82</v>
      </c>
      <c r="I4" s="3">
        <f t="shared" si="0"/>
        <v>1.7654000000000001</v>
      </c>
      <c r="J4" s="3">
        <f t="shared" si="2"/>
        <v>1.7290000000000001</v>
      </c>
    </row>
    <row r="5" spans="1:10" x14ac:dyDescent="0.25">
      <c r="A5" t="s">
        <v>509</v>
      </c>
      <c r="B5" t="s">
        <v>510</v>
      </c>
      <c r="C5" s="4" t="s">
        <v>712</v>
      </c>
      <c r="D5" t="s">
        <v>775</v>
      </c>
      <c r="E5" t="s">
        <v>32</v>
      </c>
      <c r="F5" t="s">
        <v>755</v>
      </c>
      <c r="G5" t="s">
        <v>757</v>
      </c>
      <c r="H5" s="5">
        <v>2.54</v>
      </c>
      <c r="I5" s="3">
        <f t="shared" si="0"/>
        <v>2.4638</v>
      </c>
      <c r="J5" s="3">
        <f t="shared" si="2"/>
        <v>2.4129999999999998</v>
      </c>
    </row>
    <row r="6" spans="1:10" x14ac:dyDescent="0.25">
      <c r="A6" t="s">
        <v>511</v>
      </c>
      <c r="B6" t="s">
        <v>512</v>
      </c>
      <c r="C6" s="4" t="s">
        <v>713</v>
      </c>
      <c r="D6" t="s">
        <v>773</v>
      </c>
      <c r="E6" t="s">
        <v>32</v>
      </c>
      <c r="F6" t="s">
        <v>754</v>
      </c>
      <c r="G6" t="s">
        <v>757</v>
      </c>
      <c r="H6" s="5">
        <v>0.21</v>
      </c>
      <c r="I6" s="3">
        <f t="shared" si="0"/>
        <v>0.20369999999999999</v>
      </c>
      <c r="J6" s="3">
        <f t="shared" si="2"/>
        <v>0.19949999999999998</v>
      </c>
    </row>
    <row r="7" spans="1:10" x14ac:dyDescent="0.25">
      <c r="A7" t="s">
        <v>513</v>
      </c>
      <c r="B7" t="s">
        <v>514</v>
      </c>
      <c r="C7" s="4" t="s">
        <v>714</v>
      </c>
      <c r="D7" t="s">
        <v>774</v>
      </c>
      <c r="E7" t="s">
        <v>32</v>
      </c>
      <c r="F7" t="s">
        <v>754</v>
      </c>
      <c r="G7" t="s">
        <v>758</v>
      </c>
      <c r="H7" s="5">
        <v>0.23</v>
      </c>
      <c r="I7" s="3">
        <f t="shared" si="0"/>
        <v>0.22309999999999999</v>
      </c>
      <c r="J7" s="3">
        <f t="shared" si="2"/>
        <v>0.2185</v>
      </c>
    </row>
    <row r="8" spans="1:10" x14ac:dyDescent="0.25">
      <c r="A8">
        <v>129819</v>
      </c>
      <c r="B8" t="s">
        <v>515</v>
      </c>
      <c r="C8" s="4" t="s">
        <v>715</v>
      </c>
      <c r="D8" t="s">
        <v>803</v>
      </c>
      <c r="E8" t="s">
        <v>31</v>
      </c>
      <c r="F8" t="s">
        <v>752</v>
      </c>
      <c r="G8" t="s">
        <v>757</v>
      </c>
      <c r="H8" s="5">
        <v>2.68</v>
      </c>
      <c r="I8" s="3">
        <f t="shared" si="0"/>
        <v>2.5996000000000001</v>
      </c>
      <c r="J8" s="3">
        <f t="shared" si="2"/>
        <v>2.5460000000000003</v>
      </c>
    </row>
    <row r="9" spans="1:10" x14ac:dyDescent="0.25">
      <c r="A9" t="s">
        <v>516</v>
      </c>
      <c r="B9" t="s">
        <v>517</v>
      </c>
      <c r="C9" s="4" t="s">
        <v>716</v>
      </c>
      <c r="D9" t="s">
        <v>802</v>
      </c>
      <c r="E9" t="s">
        <v>31</v>
      </c>
      <c r="F9" t="s">
        <v>752</v>
      </c>
      <c r="G9" t="s">
        <v>758</v>
      </c>
      <c r="H9" s="5">
        <v>2.0699999999999998</v>
      </c>
      <c r="I9" s="3">
        <f t="shared" si="0"/>
        <v>2.0078999999999998</v>
      </c>
      <c r="J9" s="3">
        <f t="shared" si="2"/>
        <v>1.9664999999999999</v>
      </c>
    </row>
    <row r="10" spans="1:10" x14ac:dyDescent="0.25">
      <c r="A10" t="s">
        <v>518</v>
      </c>
      <c r="B10" t="s">
        <v>519</v>
      </c>
      <c r="C10" s="4" t="s">
        <v>717</v>
      </c>
      <c r="D10" t="s">
        <v>771</v>
      </c>
      <c r="E10" t="s">
        <v>32</v>
      </c>
      <c r="F10" t="s">
        <v>752</v>
      </c>
      <c r="G10" t="s">
        <v>757</v>
      </c>
      <c r="H10" s="5">
        <v>1.1200000000000001</v>
      </c>
      <c r="I10" s="3">
        <f t="shared" si="0"/>
        <v>1.0864000000000003</v>
      </c>
      <c r="J10" s="3">
        <f t="shared" si="2"/>
        <v>1.0640000000000001</v>
      </c>
    </row>
    <row r="11" spans="1:10" x14ac:dyDescent="0.25">
      <c r="A11" t="s">
        <v>520</v>
      </c>
      <c r="B11" t="s">
        <v>521</v>
      </c>
      <c r="C11" s="4" t="s">
        <v>718</v>
      </c>
      <c r="D11" t="s">
        <v>770</v>
      </c>
      <c r="E11" t="s">
        <v>32</v>
      </c>
      <c r="F11" t="s">
        <v>752</v>
      </c>
      <c r="G11" t="s">
        <v>757</v>
      </c>
      <c r="H11" s="5">
        <v>1.1200000000000001</v>
      </c>
      <c r="I11" s="3">
        <f t="shared" si="0"/>
        <v>1.0864000000000003</v>
      </c>
      <c r="J11" s="3">
        <f t="shared" si="2"/>
        <v>1.0640000000000001</v>
      </c>
    </row>
    <row r="12" spans="1:10" x14ac:dyDescent="0.25">
      <c r="A12" t="s">
        <v>522</v>
      </c>
      <c r="B12" t="s">
        <v>523</v>
      </c>
      <c r="C12" s="4" t="s">
        <v>719</v>
      </c>
      <c r="D12" t="s">
        <v>769</v>
      </c>
      <c r="E12" t="s">
        <v>32</v>
      </c>
      <c r="F12" t="s">
        <v>752</v>
      </c>
      <c r="G12" t="s">
        <v>757</v>
      </c>
      <c r="H12" s="5">
        <v>0.78</v>
      </c>
      <c r="I12" s="3">
        <f t="shared" si="0"/>
        <v>0.75660000000000005</v>
      </c>
      <c r="J12" s="3">
        <f t="shared" si="2"/>
        <v>0.7410000000000001</v>
      </c>
    </row>
    <row r="13" spans="1:10" x14ac:dyDescent="0.25">
      <c r="A13" t="s">
        <v>524</v>
      </c>
      <c r="B13" t="s">
        <v>525</v>
      </c>
      <c r="C13" s="4" t="s">
        <v>720</v>
      </c>
      <c r="D13" t="s">
        <v>768</v>
      </c>
      <c r="E13" t="s">
        <v>32</v>
      </c>
      <c r="F13" t="s">
        <v>752</v>
      </c>
      <c r="G13" t="s">
        <v>757</v>
      </c>
      <c r="H13" s="5">
        <v>1.1200000000000001</v>
      </c>
      <c r="I13" s="3">
        <f t="shared" si="0"/>
        <v>1.0864000000000003</v>
      </c>
      <c r="J13" s="3">
        <f t="shared" si="2"/>
        <v>1.0640000000000001</v>
      </c>
    </row>
    <row r="14" spans="1:10" x14ac:dyDescent="0.25">
      <c r="A14" t="s">
        <v>526</v>
      </c>
      <c r="B14" t="s">
        <v>527</v>
      </c>
      <c r="C14" s="4" t="s">
        <v>721</v>
      </c>
      <c r="D14" t="s">
        <v>767</v>
      </c>
      <c r="E14" t="s">
        <v>32</v>
      </c>
      <c r="F14" t="s">
        <v>752</v>
      </c>
      <c r="G14" t="s">
        <v>757</v>
      </c>
      <c r="H14" s="5">
        <v>0.8</v>
      </c>
      <c r="I14" s="3">
        <f t="shared" si="0"/>
        <v>0.77600000000000002</v>
      </c>
      <c r="J14" s="3">
        <f t="shared" si="2"/>
        <v>0.76</v>
      </c>
    </row>
    <row r="15" spans="1:10" x14ac:dyDescent="0.25">
      <c r="A15">
        <v>969505</v>
      </c>
      <c r="B15" t="s">
        <v>528</v>
      </c>
      <c r="C15" s="4" t="s">
        <v>722</v>
      </c>
      <c r="D15" t="s">
        <v>765</v>
      </c>
      <c r="E15" t="s">
        <v>32</v>
      </c>
      <c r="F15" t="s">
        <v>752</v>
      </c>
      <c r="G15" t="s">
        <v>757</v>
      </c>
      <c r="H15" s="5">
        <v>0.61</v>
      </c>
      <c r="I15" s="3">
        <f t="shared" si="0"/>
        <v>0.5917</v>
      </c>
      <c r="J15" s="3">
        <f t="shared" si="2"/>
        <v>0.5794999999999999</v>
      </c>
    </row>
    <row r="16" spans="1:10" x14ac:dyDescent="0.25">
      <c r="A16" t="s">
        <v>529</v>
      </c>
      <c r="B16" t="s">
        <v>530</v>
      </c>
      <c r="C16" s="4" t="s">
        <v>723</v>
      </c>
      <c r="D16" t="s">
        <v>764</v>
      </c>
      <c r="E16" t="s">
        <v>32</v>
      </c>
      <c r="F16" t="s">
        <v>752</v>
      </c>
      <c r="G16" t="s">
        <v>757</v>
      </c>
      <c r="H16" s="5">
        <v>1.1200000000000001</v>
      </c>
      <c r="I16" s="3">
        <f t="shared" si="0"/>
        <v>1.0864000000000003</v>
      </c>
      <c r="J16" s="3">
        <f t="shared" si="2"/>
        <v>1.0640000000000001</v>
      </c>
    </row>
    <row r="17" spans="1:10" x14ac:dyDescent="0.25">
      <c r="A17" t="s">
        <v>531</v>
      </c>
      <c r="B17" t="s">
        <v>532</v>
      </c>
      <c r="C17" s="4" t="s">
        <v>724</v>
      </c>
      <c r="D17" t="s">
        <v>763</v>
      </c>
      <c r="E17" t="s">
        <v>32</v>
      </c>
      <c r="F17" t="s">
        <v>752</v>
      </c>
      <c r="G17" t="s">
        <v>757</v>
      </c>
      <c r="H17" s="5">
        <v>1.1399999999999999</v>
      </c>
      <c r="I17" s="3">
        <f t="shared" si="0"/>
        <v>1.1057999999999999</v>
      </c>
      <c r="J17" s="3">
        <f t="shared" si="2"/>
        <v>1.083</v>
      </c>
    </row>
    <row r="18" spans="1:10" x14ac:dyDescent="0.25">
      <c r="A18" t="s">
        <v>533</v>
      </c>
      <c r="B18" t="s">
        <v>534</v>
      </c>
      <c r="C18" s="4" t="s">
        <v>725</v>
      </c>
      <c r="D18" t="s">
        <v>762</v>
      </c>
      <c r="E18" t="s">
        <v>32</v>
      </c>
      <c r="F18" t="s">
        <v>752</v>
      </c>
      <c r="G18" t="s">
        <v>757</v>
      </c>
      <c r="H18" s="5">
        <v>0.95</v>
      </c>
      <c r="I18" s="3">
        <f t="shared" si="0"/>
        <v>0.92149999999999999</v>
      </c>
      <c r="J18" s="3">
        <f t="shared" si="2"/>
        <v>0.90249999999999997</v>
      </c>
    </row>
    <row r="19" spans="1:10" x14ac:dyDescent="0.25">
      <c r="A19">
        <v>969503</v>
      </c>
      <c r="B19" t="s">
        <v>535</v>
      </c>
      <c r="C19" s="4" t="s">
        <v>726</v>
      </c>
      <c r="D19" t="s">
        <v>766</v>
      </c>
      <c r="E19" t="s">
        <v>32</v>
      </c>
      <c r="F19" t="s">
        <v>752</v>
      </c>
      <c r="G19" t="s">
        <v>757</v>
      </c>
      <c r="H19" s="5">
        <v>0.65</v>
      </c>
      <c r="I19" s="3">
        <f t="shared" si="0"/>
        <v>0.63050000000000006</v>
      </c>
      <c r="J19" s="3">
        <f t="shared" si="2"/>
        <v>0.61750000000000005</v>
      </c>
    </row>
    <row r="20" spans="1:10" x14ac:dyDescent="0.25">
      <c r="A20">
        <v>969507</v>
      </c>
      <c r="B20" t="s">
        <v>536</v>
      </c>
      <c r="C20" s="4" t="s">
        <v>727</v>
      </c>
      <c r="D20" t="s">
        <v>761</v>
      </c>
      <c r="E20" t="s">
        <v>32</v>
      </c>
      <c r="F20" t="s">
        <v>752</v>
      </c>
      <c r="G20" t="s">
        <v>757</v>
      </c>
      <c r="H20" s="5">
        <v>0.65</v>
      </c>
      <c r="I20" s="3">
        <f t="shared" si="0"/>
        <v>0.63050000000000006</v>
      </c>
      <c r="J20" s="3">
        <f t="shared" si="2"/>
        <v>0.61750000000000005</v>
      </c>
    </row>
    <row r="21" spans="1:10" x14ac:dyDescent="0.25">
      <c r="A21">
        <v>1358135</v>
      </c>
      <c r="B21" t="s">
        <v>537</v>
      </c>
      <c r="C21" s="4" t="s">
        <v>707</v>
      </c>
      <c r="D21" t="s">
        <v>760</v>
      </c>
      <c r="E21" t="s">
        <v>32</v>
      </c>
      <c r="F21" t="s">
        <v>752</v>
      </c>
      <c r="G21" t="s">
        <v>757</v>
      </c>
      <c r="H21" s="5">
        <v>0.7</v>
      </c>
      <c r="I21" s="3">
        <f t="shared" si="0"/>
        <v>0.67899999999999994</v>
      </c>
      <c r="J21" s="3">
        <f t="shared" si="2"/>
        <v>0.66499999999999992</v>
      </c>
    </row>
    <row r="22" spans="1:10" x14ac:dyDescent="0.25">
      <c r="A22" t="s">
        <v>538</v>
      </c>
      <c r="B22" t="s">
        <v>539</v>
      </c>
      <c r="C22" s="4" t="s">
        <v>728</v>
      </c>
      <c r="D22" t="s">
        <v>759</v>
      </c>
      <c r="E22" t="s">
        <v>32</v>
      </c>
      <c r="F22" t="s">
        <v>752</v>
      </c>
      <c r="G22" t="s">
        <v>758</v>
      </c>
      <c r="H22" s="5">
        <v>1.01</v>
      </c>
      <c r="I22" s="3">
        <f t="shared" si="0"/>
        <v>0.97970000000000002</v>
      </c>
      <c r="J22" s="3">
        <f t="shared" si="2"/>
        <v>0.95949999999999991</v>
      </c>
    </row>
    <row r="23" spans="1:10" x14ac:dyDescent="0.25">
      <c r="A23" t="s">
        <v>540</v>
      </c>
      <c r="B23" t="s">
        <v>541</v>
      </c>
      <c r="C23" s="4" t="s">
        <v>729</v>
      </c>
      <c r="D23" t="s">
        <v>801</v>
      </c>
      <c r="E23" t="s">
        <v>31</v>
      </c>
      <c r="F23" t="s">
        <v>35</v>
      </c>
      <c r="G23" t="s">
        <v>757</v>
      </c>
      <c r="H23" s="7">
        <v>3.15</v>
      </c>
      <c r="I23" s="3">
        <f t="shared" si="0"/>
        <v>3.0554999999999999</v>
      </c>
      <c r="J23" s="3">
        <f t="shared" si="2"/>
        <v>2.9925000000000002</v>
      </c>
    </row>
    <row r="24" spans="1:10" x14ac:dyDescent="0.25">
      <c r="A24" t="s">
        <v>542</v>
      </c>
      <c r="B24" t="s">
        <v>543</v>
      </c>
      <c r="C24" s="4" t="s">
        <v>730</v>
      </c>
      <c r="D24" t="s">
        <v>800</v>
      </c>
      <c r="E24" t="s">
        <v>31</v>
      </c>
      <c r="F24" t="s">
        <v>35</v>
      </c>
      <c r="G24" t="s">
        <v>757</v>
      </c>
      <c r="H24" s="7">
        <v>2.94</v>
      </c>
      <c r="I24" s="3">
        <f t="shared" si="0"/>
        <v>2.8517999999999999</v>
      </c>
      <c r="J24" s="3">
        <f t="shared" si="2"/>
        <v>2.7929999999999997</v>
      </c>
    </row>
    <row r="25" spans="1:10" x14ac:dyDescent="0.25">
      <c r="A25" t="s">
        <v>544</v>
      </c>
      <c r="B25" t="s">
        <v>545</v>
      </c>
      <c r="C25" s="4" t="s">
        <v>731</v>
      </c>
      <c r="D25" t="s">
        <v>776</v>
      </c>
      <c r="E25" t="s">
        <v>32</v>
      </c>
      <c r="F25" t="s">
        <v>756</v>
      </c>
      <c r="G25" t="s">
        <v>758</v>
      </c>
      <c r="H25" s="5">
        <v>1.37</v>
      </c>
      <c r="I25" s="3">
        <f t="shared" si="0"/>
        <v>1.3289</v>
      </c>
      <c r="J25" s="3">
        <f t="shared" si="2"/>
        <v>1.3015000000000001</v>
      </c>
    </row>
    <row r="26" spans="1:10" x14ac:dyDescent="0.25">
      <c r="A26" t="s">
        <v>546</v>
      </c>
      <c r="B26" t="s">
        <v>547</v>
      </c>
      <c r="C26" s="4" t="s">
        <v>732</v>
      </c>
      <c r="D26" t="s">
        <v>798</v>
      </c>
      <c r="E26" t="s">
        <v>31</v>
      </c>
      <c r="F26" t="s">
        <v>753</v>
      </c>
      <c r="G26" t="s">
        <v>757</v>
      </c>
      <c r="H26" s="5">
        <v>3.11</v>
      </c>
      <c r="I26" s="3">
        <f t="shared" si="0"/>
        <v>3.0166999999999997</v>
      </c>
      <c r="J26" s="3">
        <f t="shared" si="2"/>
        <v>2.9544999999999999</v>
      </c>
    </row>
    <row r="27" spans="1:10" x14ac:dyDescent="0.25">
      <c r="A27" t="s">
        <v>548</v>
      </c>
      <c r="B27" t="s">
        <v>549</v>
      </c>
      <c r="C27" s="4" t="s">
        <v>708</v>
      </c>
      <c r="D27" t="s">
        <v>799</v>
      </c>
      <c r="E27" t="s">
        <v>31</v>
      </c>
      <c r="F27" t="s">
        <v>753</v>
      </c>
      <c r="G27" t="s">
        <v>757</v>
      </c>
      <c r="H27" s="5">
        <v>2.02</v>
      </c>
      <c r="I27" s="3">
        <f t="shared" si="0"/>
        <v>1.9594</v>
      </c>
      <c r="J27" s="3">
        <f t="shared" si="2"/>
        <v>1.9189999999999998</v>
      </c>
    </row>
    <row r="28" spans="1:10" x14ac:dyDescent="0.25">
      <c r="A28" t="s">
        <v>550</v>
      </c>
      <c r="B28" t="s">
        <v>551</v>
      </c>
      <c r="C28" s="4" t="s">
        <v>733</v>
      </c>
      <c r="D28" t="s">
        <v>796</v>
      </c>
      <c r="E28" t="s">
        <v>31</v>
      </c>
      <c r="F28" t="s">
        <v>753</v>
      </c>
      <c r="G28" t="s">
        <v>757</v>
      </c>
      <c r="H28" s="5">
        <v>3.63</v>
      </c>
      <c r="I28" s="3">
        <f t="shared" si="0"/>
        <v>3.5210999999999997</v>
      </c>
      <c r="J28" s="3">
        <f t="shared" si="2"/>
        <v>3.4485000000000001</v>
      </c>
    </row>
    <row r="29" spans="1:10" x14ac:dyDescent="0.25">
      <c r="A29" t="s">
        <v>552</v>
      </c>
      <c r="B29" t="s">
        <v>553</v>
      </c>
      <c r="C29" s="4" t="s">
        <v>734</v>
      </c>
      <c r="D29" t="s">
        <v>794</v>
      </c>
      <c r="E29" t="s">
        <v>32</v>
      </c>
      <c r="F29" t="s">
        <v>753</v>
      </c>
      <c r="G29" t="s">
        <v>757</v>
      </c>
      <c r="H29" s="5">
        <v>1.35</v>
      </c>
      <c r="I29" s="3">
        <f t="shared" si="0"/>
        <v>1.3095000000000001</v>
      </c>
      <c r="J29" s="3">
        <f t="shared" si="2"/>
        <v>1.2825000000000002</v>
      </c>
    </row>
    <row r="30" spans="1:10" x14ac:dyDescent="0.25">
      <c r="A30" t="s">
        <v>554</v>
      </c>
      <c r="B30" t="s">
        <v>555</v>
      </c>
      <c r="C30" s="4" t="s">
        <v>735</v>
      </c>
      <c r="D30" t="s">
        <v>793</v>
      </c>
      <c r="E30" t="s">
        <v>32</v>
      </c>
      <c r="F30" t="s">
        <v>753</v>
      </c>
      <c r="G30" t="s">
        <v>757</v>
      </c>
      <c r="H30" s="5">
        <v>2.1800000000000002</v>
      </c>
      <c r="I30" s="3">
        <f t="shared" si="0"/>
        <v>2.1145999999999998</v>
      </c>
      <c r="J30" s="3">
        <f t="shared" si="2"/>
        <v>2.0710000000000002</v>
      </c>
    </row>
    <row r="31" spans="1:10" x14ac:dyDescent="0.25">
      <c r="A31" t="s">
        <v>556</v>
      </c>
      <c r="B31" t="s">
        <v>557</v>
      </c>
      <c r="C31" s="4" t="s">
        <v>736</v>
      </c>
      <c r="D31" t="s">
        <v>792</v>
      </c>
      <c r="E31" t="s">
        <v>32</v>
      </c>
      <c r="F31" t="s">
        <v>753</v>
      </c>
      <c r="G31" t="s">
        <v>757</v>
      </c>
      <c r="H31" s="5">
        <v>2.4300000000000002</v>
      </c>
      <c r="I31" s="3">
        <f t="shared" si="0"/>
        <v>2.3571000000000004</v>
      </c>
      <c r="J31" s="3">
        <f t="shared" si="2"/>
        <v>2.3085</v>
      </c>
    </row>
    <row r="32" spans="1:10" x14ac:dyDescent="0.25">
      <c r="A32" t="s">
        <v>558</v>
      </c>
      <c r="B32" t="s">
        <v>559</v>
      </c>
      <c r="C32" s="4" t="s">
        <v>737</v>
      </c>
      <c r="D32" t="s">
        <v>791</v>
      </c>
      <c r="E32" t="s">
        <v>32</v>
      </c>
      <c r="F32" t="s">
        <v>753</v>
      </c>
      <c r="G32" t="s">
        <v>757</v>
      </c>
      <c r="H32" s="5">
        <v>1.56</v>
      </c>
      <c r="I32" s="3">
        <f t="shared" si="0"/>
        <v>1.5132000000000001</v>
      </c>
      <c r="J32" s="3">
        <f t="shared" si="2"/>
        <v>1.4820000000000002</v>
      </c>
    </row>
    <row r="33" spans="1:10" x14ac:dyDescent="0.25">
      <c r="A33" t="s">
        <v>560</v>
      </c>
      <c r="B33" t="s">
        <v>561</v>
      </c>
      <c r="C33" s="4" t="s">
        <v>738</v>
      </c>
      <c r="D33" t="s">
        <v>790</v>
      </c>
      <c r="E33" t="s">
        <v>32</v>
      </c>
      <c r="F33" t="s">
        <v>753</v>
      </c>
      <c r="G33" t="s">
        <v>757</v>
      </c>
      <c r="H33" s="5">
        <v>1.8</v>
      </c>
      <c r="I33" s="3">
        <f t="shared" si="0"/>
        <v>1.7460000000000002</v>
      </c>
      <c r="J33" s="3">
        <f t="shared" si="2"/>
        <v>1.7100000000000002</v>
      </c>
    </row>
    <row r="34" spans="1:10" x14ac:dyDescent="0.25">
      <c r="A34" t="s">
        <v>562</v>
      </c>
      <c r="B34" t="s">
        <v>563</v>
      </c>
      <c r="C34" s="4" t="s">
        <v>739</v>
      </c>
      <c r="D34" t="s">
        <v>789</v>
      </c>
      <c r="E34" t="s">
        <v>32</v>
      </c>
      <c r="F34" t="s">
        <v>753</v>
      </c>
      <c r="G34" t="s">
        <v>757</v>
      </c>
      <c r="H34" s="5">
        <v>1.82</v>
      </c>
      <c r="I34" s="3">
        <f t="shared" si="0"/>
        <v>1.7654000000000001</v>
      </c>
      <c r="J34" s="3">
        <f t="shared" si="2"/>
        <v>1.7290000000000001</v>
      </c>
    </row>
    <row r="35" spans="1:10" x14ac:dyDescent="0.25">
      <c r="A35" t="s">
        <v>564</v>
      </c>
      <c r="B35" t="s">
        <v>565</v>
      </c>
      <c r="C35" s="4" t="s">
        <v>740</v>
      </c>
      <c r="D35" t="s">
        <v>787</v>
      </c>
      <c r="E35" t="s">
        <v>32</v>
      </c>
      <c r="F35" t="s">
        <v>753</v>
      </c>
      <c r="G35" t="s">
        <v>757</v>
      </c>
      <c r="H35" s="5">
        <v>1.82</v>
      </c>
      <c r="I35" s="3">
        <f t="shared" si="0"/>
        <v>1.7654000000000001</v>
      </c>
      <c r="J35" s="3">
        <f t="shared" si="2"/>
        <v>1.7290000000000001</v>
      </c>
    </row>
    <row r="36" spans="1:10" x14ac:dyDescent="0.25">
      <c r="A36" t="s">
        <v>566</v>
      </c>
      <c r="B36" t="s">
        <v>567</v>
      </c>
      <c r="C36" s="4" t="s">
        <v>741</v>
      </c>
      <c r="D36" t="s">
        <v>788</v>
      </c>
      <c r="E36" t="s">
        <v>32</v>
      </c>
      <c r="F36" t="s">
        <v>753</v>
      </c>
      <c r="G36" t="s">
        <v>757</v>
      </c>
      <c r="H36" s="5">
        <v>1.82</v>
      </c>
      <c r="I36" s="3">
        <f t="shared" si="0"/>
        <v>1.7654000000000001</v>
      </c>
      <c r="J36" s="3">
        <f t="shared" si="2"/>
        <v>1.7290000000000001</v>
      </c>
    </row>
    <row r="37" spans="1:10" x14ac:dyDescent="0.25">
      <c r="A37" t="s">
        <v>568</v>
      </c>
      <c r="B37" t="s">
        <v>569</v>
      </c>
      <c r="C37" s="4" t="s">
        <v>742</v>
      </c>
      <c r="D37" t="s">
        <v>786</v>
      </c>
      <c r="E37" t="s">
        <v>32</v>
      </c>
      <c r="F37" t="s">
        <v>753</v>
      </c>
      <c r="G37" t="s">
        <v>757</v>
      </c>
      <c r="H37" s="5">
        <v>1.46</v>
      </c>
      <c r="I37" s="3">
        <f t="shared" si="0"/>
        <v>1.4161999999999999</v>
      </c>
      <c r="J37" s="3">
        <f t="shared" si="2"/>
        <v>1.387</v>
      </c>
    </row>
    <row r="38" spans="1:10" x14ac:dyDescent="0.25">
      <c r="A38">
        <v>1154670</v>
      </c>
      <c r="B38" t="s">
        <v>570</v>
      </c>
      <c r="C38" s="4" t="s">
        <v>743</v>
      </c>
      <c r="D38" t="s">
        <v>782</v>
      </c>
      <c r="E38" t="s">
        <v>32</v>
      </c>
      <c r="F38" t="s">
        <v>753</v>
      </c>
      <c r="G38" t="s">
        <v>757</v>
      </c>
      <c r="H38" s="5">
        <v>1.1200000000000001</v>
      </c>
      <c r="I38" s="3">
        <f t="shared" si="0"/>
        <v>1.0864000000000003</v>
      </c>
      <c r="J38" s="3">
        <f t="shared" si="2"/>
        <v>1.0640000000000001</v>
      </c>
    </row>
    <row r="39" spans="1:10" x14ac:dyDescent="0.25">
      <c r="A39" t="s">
        <v>571</v>
      </c>
      <c r="B39" t="s">
        <v>572</v>
      </c>
      <c r="C39" s="4" t="s">
        <v>744</v>
      </c>
      <c r="D39" t="s">
        <v>785</v>
      </c>
      <c r="E39" t="s">
        <v>32</v>
      </c>
      <c r="F39" t="s">
        <v>753</v>
      </c>
      <c r="G39" t="s">
        <v>757</v>
      </c>
      <c r="H39" s="5">
        <v>2.4500000000000002</v>
      </c>
      <c r="I39" s="3">
        <f t="shared" si="0"/>
        <v>2.3765000000000001</v>
      </c>
      <c r="J39" s="3">
        <f t="shared" si="2"/>
        <v>2.3275000000000001</v>
      </c>
    </row>
    <row r="40" spans="1:10" x14ac:dyDescent="0.25">
      <c r="A40" t="s">
        <v>573</v>
      </c>
      <c r="B40" t="s">
        <v>574</v>
      </c>
      <c r="C40" s="4" t="s">
        <v>745</v>
      </c>
      <c r="D40" t="s">
        <v>781</v>
      </c>
      <c r="E40" t="s">
        <v>32</v>
      </c>
      <c r="F40" t="s">
        <v>753</v>
      </c>
      <c r="G40" t="s">
        <v>758</v>
      </c>
      <c r="H40" s="5">
        <v>1.73</v>
      </c>
      <c r="I40" s="3">
        <f t="shared" si="0"/>
        <v>1.6780999999999999</v>
      </c>
      <c r="J40" s="3">
        <f t="shared" si="2"/>
        <v>1.6435</v>
      </c>
    </row>
    <row r="41" spans="1:10" x14ac:dyDescent="0.25">
      <c r="A41" t="s">
        <v>575</v>
      </c>
      <c r="B41" t="s">
        <v>576</v>
      </c>
      <c r="C41" s="4" t="s">
        <v>746</v>
      </c>
      <c r="D41" t="s">
        <v>780</v>
      </c>
      <c r="E41" t="s">
        <v>32</v>
      </c>
      <c r="F41" t="s">
        <v>753</v>
      </c>
      <c r="G41" t="s">
        <v>758</v>
      </c>
      <c r="H41" s="5">
        <v>1.9</v>
      </c>
      <c r="I41" s="3">
        <f t="shared" si="0"/>
        <v>1.843</v>
      </c>
      <c r="J41" s="3">
        <f t="shared" si="2"/>
        <v>1.8049999999999999</v>
      </c>
    </row>
    <row r="42" spans="1:10" x14ac:dyDescent="0.25">
      <c r="A42" t="s">
        <v>577</v>
      </c>
      <c r="B42" t="s">
        <v>578</v>
      </c>
      <c r="C42" s="4" t="s">
        <v>747</v>
      </c>
      <c r="D42" t="s">
        <v>779</v>
      </c>
      <c r="E42" t="s">
        <v>32</v>
      </c>
      <c r="F42" t="s">
        <v>753</v>
      </c>
      <c r="G42" t="s">
        <v>758</v>
      </c>
      <c r="H42" s="5">
        <v>1.88</v>
      </c>
      <c r="I42" s="3">
        <f t="shared" si="0"/>
        <v>1.8235999999999997</v>
      </c>
      <c r="J42" s="3">
        <f t="shared" si="2"/>
        <v>1.7859999999999998</v>
      </c>
    </row>
    <row r="43" spans="1:10" x14ac:dyDescent="0.25">
      <c r="A43" t="s">
        <v>579</v>
      </c>
      <c r="B43" t="s">
        <v>783</v>
      </c>
      <c r="C43" s="4" t="s">
        <v>748</v>
      </c>
      <c r="D43" t="s">
        <v>784</v>
      </c>
      <c r="E43" t="s">
        <v>32</v>
      </c>
      <c r="F43" t="s">
        <v>753</v>
      </c>
      <c r="G43" t="s">
        <v>758</v>
      </c>
      <c r="H43" s="5">
        <v>1.9</v>
      </c>
      <c r="I43" s="3">
        <f t="shared" si="0"/>
        <v>1.843</v>
      </c>
      <c r="J43" s="3">
        <f t="shared" si="2"/>
        <v>1.8049999999999999</v>
      </c>
    </row>
    <row r="44" spans="1:10" x14ac:dyDescent="0.25">
      <c r="A44" t="s">
        <v>580</v>
      </c>
      <c r="B44" t="s">
        <v>581</v>
      </c>
      <c r="C44" s="4" t="s">
        <v>749</v>
      </c>
      <c r="D44" t="s">
        <v>778</v>
      </c>
      <c r="E44" t="s">
        <v>32</v>
      </c>
      <c r="F44" t="s">
        <v>753</v>
      </c>
      <c r="G44" t="s">
        <v>758</v>
      </c>
      <c r="H44" s="5">
        <v>1.86</v>
      </c>
      <c r="I44" s="3">
        <f t="shared" si="0"/>
        <v>1.8042000000000002</v>
      </c>
      <c r="J44" s="3">
        <f t="shared" si="2"/>
        <v>1.7670000000000001</v>
      </c>
    </row>
    <row r="45" spans="1:10" x14ac:dyDescent="0.25">
      <c r="A45" t="s">
        <v>582</v>
      </c>
      <c r="B45" t="s">
        <v>583</v>
      </c>
      <c r="C45" s="4" t="s">
        <v>750</v>
      </c>
      <c r="D45" t="s">
        <v>777</v>
      </c>
      <c r="E45" t="s">
        <v>32</v>
      </c>
      <c r="F45" t="s">
        <v>753</v>
      </c>
      <c r="G45" t="s">
        <v>758</v>
      </c>
      <c r="H45" s="5">
        <v>1.86</v>
      </c>
      <c r="I45" s="3">
        <f t="shared" si="0"/>
        <v>1.8042000000000002</v>
      </c>
      <c r="J45" s="3">
        <f t="shared" si="2"/>
        <v>1.7670000000000001</v>
      </c>
    </row>
  </sheetData>
  <autoFilter ref="A1:L64"/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"/>
  <sheetViews>
    <sheetView topLeftCell="D1" workbookViewId="0">
      <selection activeCell="G2" sqref="G2:I15"/>
    </sheetView>
  </sheetViews>
  <sheetFormatPr defaultRowHeight="15" x14ac:dyDescent="0.25"/>
  <cols>
    <col min="1" max="1" width="19.7109375" bestFit="1" customWidth="1"/>
    <col min="2" max="2" width="69.42578125" bestFit="1" customWidth="1"/>
    <col min="3" max="3" width="15.42578125" bestFit="1" customWidth="1"/>
    <col min="4" max="4" width="42.7109375" bestFit="1" customWidth="1"/>
    <col min="5" max="5" width="5.140625" bestFit="1" customWidth="1"/>
    <col min="6" max="6" width="15.28515625" bestFit="1" customWidth="1"/>
    <col min="7" max="7" width="7.140625" bestFit="1" customWidth="1"/>
    <col min="8" max="9" width="7.140625" style="3" bestFit="1" customWidth="1"/>
    <col min="14" max="14" width="3" bestFit="1" customWidth="1"/>
    <col min="15" max="16" width="5" bestFit="1" customWidth="1"/>
  </cols>
  <sheetData>
    <row r="1" spans="1:9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668</v>
      </c>
      <c r="F1" t="s">
        <v>136</v>
      </c>
      <c r="G1" t="s">
        <v>69</v>
      </c>
      <c r="H1" s="3" t="s">
        <v>70</v>
      </c>
      <c r="I1" s="3" t="s">
        <v>71</v>
      </c>
    </row>
    <row r="2" spans="1:9" x14ac:dyDescent="0.25">
      <c r="A2">
        <v>988091</v>
      </c>
      <c r="B2" t="s">
        <v>481</v>
      </c>
      <c r="C2" s="4" t="s">
        <v>694</v>
      </c>
      <c r="D2" t="s">
        <v>679</v>
      </c>
      <c r="E2" t="s">
        <v>671</v>
      </c>
      <c r="F2" t="s">
        <v>669</v>
      </c>
      <c r="G2" s="5">
        <v>0.83</v>
      </c>
      <c r="H2" s="3">
        <f t="shared" ref="H2:H15" si="0">G2/100*97</f>
        <v>0.80510000000000004</v>
      </c>
      <c r="I2" s="3">
        <f t="shared" ref="I2" si="1">G2/100*95</f>
        <v>0.78849999999999998</v>
      </c>
    </row>
    <row r="3" spans="1:9" x14ac:dyDescent="0.25">
      <c r="A3">
        <v>145956</v>
      </c>
      <c r="B3" t="s">
        <v>482</v>
      </c>
      <c r="C3" s="4" t="s">
        <v>695</v>
      </c>
      <c r="D3" t="s">
        <v>680</v>
      </c>
      <c r="E3" t="s">
        <v>672</v>
      </c>
      <c r="F3" t="s">
        <v>669</v>
      </c>
      <c r="G3" s="5">
        <v>0.61</v>
      </c>
      <c r="H3" s="3">
        <f t="shared" si="0"/>
        <v>0.5917</v>
      </c>
      <c r="I3" s="3">
        <f t="shared" ref="I3:I15" si="2">G3/100*95</f>
        <v>0.5794999999999999</v>
      </c>
    </row>
    <row r="4" spans="1:9" x14ac:dyDescent="0.25">
      <c r="A4">
        <v>877410</v>
      </c>
      <c r="B4" t="s">
        <v>483</v>
      </c>
      <c r="C4" s="4" t="s">
        <v>693</v>
      </c>
      <c r="D4" t="s">
        <v>681</v>
      </c>
      <c r="E4" t="s">
        <v>673</v>
      </c>
      <c r="F4" t="s">
        <v>669</v>
      </c>
      <c r="G4" s="5">
        <v>0.61</v>
      </c>
      <c r="H4" s="3">
        <f t="shared" si="0"/>
        <v>0.5917</v>
      </c>
      <c r="I4" s="3">
        <f t="shared" si="2"/>
        <v>0.5794999999999999</v>
      </c>
    </row>
    <row r="5" spans="1:9" x14ac:dyDescent="0.25">
      <c r="A5" t="s">
        <v>484</v>
      </c>
      <c r="B5" t="s">
        <v>485</v>
      </c>
      <c r="C5" s="4" t="s">
        <v>696</v>
      </c>
      <c r="D5" t="s">
        <v>682</v>
      </c>
      <c r="E5" t="s">
        <v>673</v>
      </c>
      <c r="F5" t="s">
        <v>669</v>
      </c>
      <c r="G5" s="5">
        <v>0.83</v>
      </c>
      <c r="H5" s="3">
        <f t="shared" si="0"/>
        <v>0.80510000000000004</v>
      </c>
      <c r="I5" s="3">
        <f t="shared" si="2"/>
        <v>0.78849999999999998</v>
      </c>
    </row>
    <row r="6" spans="1:9" x14ac:dyDescent="0.25">
      <c r="A6">
        <v>1210190</v>
      </c>
      <c r="B6" t="s">
        <v>486</v>
      </c>
      <c r="C6" s="4" t="s">
        <v>697</v>
      </c>
      <c r="D6" t="s">
        <v>683</v>
      </c>
      <c r="E6" t="s">
        <v>674</v>
      </c>
      <c r="F6" t="s">
        <v>670</v>
      </c>
      <c r="G6" s="5">
        <v>1.1399999999999999</v>
      </c>
      <c r="H6" s="3">
        <f t="shared" si="0"/>
        <v>1.1057999999999999</v>
      </c>
      <c r="I6" s="3">
        <f t="shared" si="2"/>
        <v>1.083</v>
      </c>
    </row>
    <row r="7" spans="1:9" x14ac:dyDescent="0.25">
      <c r="A7" t="s">
        <v>487</v>
      </c>
      <c r="B7" t="s">
        <v>488</v>
      </c>
      <c r="C7" s="4" t="s">
        <v>698</v>
      </c>
      <c r="D7" t="s">
        <v>684</v>
      </c>
      <c r="E7" t="s">
        <v>674</v>
      </c>
      <c r="F7" t="s">
        <v>670</v>
      </c>
      <c r="G7" s="5">
        <v>0.47</v>
      </c>
      <c r="H7" s="3">
        <f t="shared" si="0"/>
        <v>0.45589999999999992</v>
      </c>
      <c r="I7" s="3">
        <f t="shared" si="2"/>
        <v>0.44649999999999995</v>
      </c>
    </row>
    <row r="8" spans="1:9" x14ac:dyDescent="0.25">
      <c r="A8" t="s">
        <v>489</v>
      </c>
      <c r="B8" t="s">
        <v>490</v>
      </c>
      <c r="C8" s="4" t="s">
        <v>699</v>
      </c>
      <c r="D8" t="s">
        <v>685</v>
      </c>
      <c r="E8" t="s">
        <v>675</v>
      </c>
      <c r="F8" t="s">
        <v>670</v>
      </c>
      <c r="G8" s="5">
        <v>3.56</v>
      </c>
      <c r="H8" s="3">
        <f t="shared" si="0"/>
        <v>3.4531999999999998</v>
      </c>
      <c r="I8" s="3">
        <f t="shared" si="2"/>
        <v>3.3820000000000001</v>
      </c>
    </row>
    <row r="9" spans="1:9" x14ac:dyDescent="0.25">
      <c r="A9">
        <v>255477</v>
      </c>
      <c r="B9" t="s">
        <v>491</v>
      </c>
      <c r="C9" s="4" t="s">
        <v>700</v>
      </c>
      <c r="D9" t="s">
        <v>686</v>
      </c>
      <c r="E9" t="s">
        <v>676</v>
      </c>
      <c r="F9" t="s">
        <v>670</v>
      </c>
      <c r="G9" s="5">
        <v>0.59</v>
      </c>
      <c r="H9" s="3">
        <f t="shared" si="0"/>
        <v>0.57230000000000003</v>
      </c>
      <c r="I9" s="3">
        <f t="shared" si="2"/>
        <v>0.5605</v>
      </c>
    </row>
    <row r="10" spans="1:9" x14ac:dyDescent="0.25">
      <c r="A10" t="s">
        <v>492</v>
      </c>
      <c r="B10" t="s">
        <v>493</v>
      </c>
      <c r="C10" s="4" t="s">
        <v>701</v>
      </c>
      <c r="D10" t="s">
        <v>687</v>
      </c>
      <c r="E10" t="s">
        <v>676</v>
      </c>
      <c r="F10" t="s">
        <v>670</v>
      </c>
      <c r="G10" s="5">
        <v>1.87</v>
      </c>
      <c r="H10" s="3">
        <f t="shared" si="0"/>
        <v>1.8139000000000001</v>
      </c>
      <c r="I10" s="3">
        <f t="shared" si="2"/>
        <v>1.7765000000000002</v>
      </c>
    </row>
    <row r="11" spans="1:9" x14ac:dyDescent="0.25">
      <c r="A11" t="s">
        <v>494</v>
      </c>
      <c r="B11" t="s">
        <v>495</v>
      </c>
      <c r="C11" s="4" t="s">
        <v>702</v>
      </c>
      <c r="D11" t="s">
        <v>688</v>
      </c>
      <c r="E11" t="s">
        <v>676</v>
      </c>
      <c r="F11" t="s">
        <v>670</v>
      </c>
      <c r="G11" s="5">
        <v>0.51</v>
      </c>
      <c r="H11" s="3">
        <f t="shared" si="0"/>
        <v>0.49470000000000003</v>
      </c>
      <c r="I11" s="3">
        <f t="shared" si="2"/>
        <v>0.48450000000000004</v>
      </c>
    </row>
    <row r="12" spans="1:9" x14ac:dyDescent="0.25">
      <c r="A12">
        <v>255476</v>
      </c>
      <c r="B12" t="s">
        <v>496</v>
      </c>
      <c r="C12" s="4" t="s">
        <v>703</v>
      </c>
      <c r="D12" t="s">
        <v>689</v>
      </c>
      <c r="E12" t="s">
        <v>677</v>
      </c>
      <c r="F12" t="s">
        <v>670</v>
      </c>
      <c r="G12" s="5">
        <v>0.83</v>
      </c>
      <c r="H12" s="3">
        <f t="shared" si="0"/>
        <v>0.80510000000000004</v>
      </c>
      <c r="I12" s="3">
        <f t="shared" si="2"/>
        <v>0.78849999999999998</v>
      </c>
    </row>
    <row r="13" spans="1:9" x14ac:dyDescent="0.25">
      <c r="A13" t="s">
        <v>497</v>
      </c>
      <c r="B13" t="s">
        <v>498</v>
      </c>
      <c r="C13" s="4" t="s">
        <v>704</v>
      </c>
      <c r="D13" t="s">
        <v>690</v>
      </c>
      <c r="E13" t="s">
        <v>677</v>
      </c>
      <c r="F13" t="s">
        <v>670</v>
      </c>
      <c r="G13" s="5">
        <v>3.16</v>
      </c>
      <c r="H13" s="3">
        <f t="shared" si="0"/>
        <v>3.0652000000000004</v>
      </c>
      <c r="I13" s="3">
        <f t="shared" si="2"/>
        <v>3.0020000000000002</v>
      </c>
    </row>
    <row r="14" spans="1:9" x14ac:dyDescent="0.25">
      <c r="A14" t="s">
        <v>499</v>
      </c>
      <c r="B14" t="s">
        <v>500</v>
      </c>
      <c r="C14" s="4" t="s">
        <v>705</v>
      </c>
      <c r="D14" t="s">
        <v>691</v>
      </c>
      <c r="E14" t="s">
        <v>677</v>
      </c>
      <c r="F14" t="s">
        <v>670</v>
      </c>
      <c r="G14" s="5">
        <v>0.88</v>
      </c>
      <c r="H14" s="3">
        <f t="shared" si="0"/>
        <v>0.85360000000000003</v>
      </c>
      <c r="I14" s="3">
        <f t="shared" si="2"/>
        <v>0.83600000000000008</v>
      </c>
    </row>
    <row r="15" spans="1:9" x14ac:dyDescent="0.25">
      <c r="A15" t="s">
        <v>501</v>
      </c>
      <c r="B15" t="s">
        <v>502</v>
      </c>
      <c r="C15" s="4" t="s">
        <v>706</v>
      </c>
      <c r="D15" t="s">
        <v>692</v>
      </c>
      <c r="E15" t="s">
        <v>678</v>
      </c>
      <c r="F15" t="s">
        <v>670</v>
      </c>
      <c r="G15" s="5">
        <v>5.72</v>
      </c>
      <c r="H15" s="3">
        <f t="shared" si="0"/>
        <v>5.5484</v>
      </c>
      <c r="I15" s="3">
        <f t="shared" si="2"/>
        <v>5.4340000000000002</v>
      </c>
    </row>
  </sheetData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"/>
  <sheetViews>
    <sheetView topLeftCell="D1" workbookViewId="0">
      <selection activeCell="G2" sqref="G2:I15"/>
    </sheetView>
  </sheetViews>
  <sheetFormatPr defaultRowHeight="15" x14ac:dyDescent="0.25"/>
  <cols>
    <col min="1" max="1" width="19.7109375" bestFit="1" customWidth="1"/>
    <col min="2" max="2" width="79.5703125" bestFit="1" customWidth="1"/>
    <col min="3" max="3" width="15.42578125" bestFit="1" customWidth="1"/>
    <col min="4" max="4" width="72.140625" bestFit="1" customWidth="1"/>
    <col min="5" max="5" width="16.140625" bestFit="1" customWidth="1"/>
    <col min="6" max="6" width="11.5703125" bestFit="1" customWidth="1"/>
    <col min="7" max="7" width="7.140625" bestFit="1" customWidth="1"/>
    <col min="8" max="9" width="7.140625" style="3" bestFit="1" customWidth="1"/>
    <col min="13" max="13" width="6" bestFit="1" customWidth="1"/>
  </cols>
  <sheetData>
    <row r="1" spans="1:9" x14ac:dyDescent="0.25">
      <c r="A1" s="1" t="s">
        <v>52</v>
      </c>
      <c r="B1" t="s">
        <v>51</v>
      </c>
      <c r="C1" t="s">
        <v>53</v>
      </c>
      <c r="D1" t="s">
        <v>50</v>
      </c>
      <c r="E1" t="s">
        <v>138</v>
      </c>
      <c r="F1" t="s">
        <v>137</v>
      </c>
      <c r="G1" t="s">
        <v>69</v>
      </c>
      <c r="H1" s="3" t="s">
        <v>70</v>
      </c>
      <c r="I1" s="3" t="s">
        <v>71</v>
      </c>
    </row>
    <row r="2" spans="1:9" x14ac:dyDescent="0.25">
      <c r="A2">
        <v>1277747</v>
      </c>
      <c r="B2" t="s">
        <v>455</v>
      </c>
      <c r="C2" s="4" t="s">
        <v>654</v>
      </c>
      <c r="D2" t="s">
        <v>640</v>
      </c>
      <c r="E2" t="s">
        <v>631</v>
      </c>
      <c r="F2" t="s">
        <v>348</v>
      </c>
      <c r="G2" s="5">
        <v>10.65</v>
      </c>
      <c r="H2" s="3">
        <f t="shared" ref="H2:H15" si="0">G2/100*97</f>
        <v>10.330499999999999</v>
      </c>
      <c r="I2" s="3">
        <f t="shared" ref="I2" si="1">G2/100*95</f>
        <v>10.1175</v>
      </c>
    </row>
    <row r="3" spans="1:9" x14ac:dyDescent="0.25">
      <c r="A3" t="s">
        <v>456</v>
      </c>
      <c r="B3" t="s">
        <v>457</v>
      </c>
      <c r="C3" s="4" t="s">
        <v>655</v>
      </c>
      <c r="D3" t="s">
        <v>642</v>
      </c>
      <c r="E3" t="s">
        <v>632</v>
      </c>
      <c r="F3" t="s">
        <v>633</v>
      </c>
      <c r="G3" s="5">
        <v>31.08</v>
      </c>
      <c r="H3" s="3">
        <f t="shared" si="0"/>
        <v>30.147599999999997</v>
      </c>
      <c r="I3" s="3">
        <f t="shared" ref="I3:I15" si="2">G3/100*95</f>
        <v>29.525999999999996</v>
      </c>
    </row>
    <row r="4" spans="1:9" x14ac:dyDescent="0.25">
      <c r="A4" t="s">
        <v>458</v>
      </c>
      <c r="B4" t="s">
        <v>459</v>
      </c>
      <c r="C4" s="4" t="s">
        <v>656</v>
      </c>
      <c r="D4" t="s">
        <v>643</v>
      </c>
      <c r="E4" t="s">
        <v>632</v>
      </c>
      <c r="F4" t="s">
        <v>145</v>
      </c>
      <c r="G4" s="5">
        <v>31.08</v>
      </c>
      <c r="H4" s="3">
        <f t="shared" si="0"/>
        <v>30.147599999999997</v>
      </c>
      <c r="I4" s="3">
        <f t="shared" si="2"/>
        <v>29.525999999999996</v>
      </c>
    </row>
    <row r="5" spans="1:9" x14ac:dyDescent="0.25">
      <c r="A5" t="s">
        <v>460</v>
      </c>
      <c r="B5" t="s">
        <v>461</v>
      </c>
      <c r="C5" s="4" t="s">
        <v>657</v>
      </c>
      <c r="D5" t="s">
        <v>644</v>
      </c>
      <c r="E5" t="s">
        <v>632</v>
      </c>
      <c r="F5" t="s">
        <v>146</v>
      </c>
      <c r="G5" s="5">
        <v>31.08</v>
      </c>
      <c r="H5" s="3">
        <f t="shared" si="0"/>
        <v>30.147599999999997</v>
      </c>
      <c r="I5" s="3">
        <f t="shared" si="2"/>
        <v>29.525999999999996</v>
      </c>
    </row>
    <row r="6" spans="1:9" x14ac:dyDescent="0.25">
      <c r="A6" t="s">
        <v>462</v>
      </c>
      <c r="B6" t="s">
        <v>463</v>
      </c>
      <c r="C6" s="4" t="s">
        <v>658</v>
      </c>
      <c r="D6" t="s">
        <v>645</v>
      </c>
      <c r="E6" t="s">
        <v>632</v>
      </c>
      <c r="F6" t="s">
        <v>144</v>
      </c>
      <c r="G6" s="5">
        <v>31.08</v>
      </c>
      <c r="H6" s="3">
        <f t="shared" si="0"/>
        <v>30.147599999999997</v>
      </c>
      <c r="I6" s="3">
        <f t="shared" si="2"/>
        <v>29.525999999999996</v>
      </c>
    </row>
    <row r="7" spans="1:9" x14ac:dyDescent="0.25">
      <c r="A7" t="s">
        <v>464</v>
      </c>
      <c r="B7" t="s">
        <v>465</v>
      </c>
      <c r="C7" s="4" t="s">
        <v>659</v>
      </c>
      <c r="D7" t="s">
        <v>646</v>
      </c>
      <c r="E7" t="s">
        <v>632</v>
      </c>
      <c r="F7" t="s">
        <v>634</v>
      </c>
      <c r="G7" s="5">
        <v>31.08</v>
      </c>
      <c r="H7" s="3">
        <f t="shared" si="0"/>
        <v>30.147599999999997</v>
      </c>
      <c r="I7" s="3">
        <f t="shared" si="2"/>
        <v>29.525999999999996</v>
      </c>
    </row>
    <row r="8" spans="1:9" x14ac:dyDescent="0.25">
      <c r="A8" t="s">
        <v>466</v>
      </c>
      <c r="B8" t="s">
        <v>467</v>
      </c>
      <c r="C8" s="4" t="s">
        <v>660</v>
      </c>
      <c r="D8" t="s">
        <v>647</v>
      </c>
      <c r="E8" t="s">
        <v>632</v>
      </c>
      <c r="F8" t="s">
        <v>147</v>
      </c>
      <c r="G8" s="5">
        <v>31.08</v>
      </c>
      <c r="H8" s="3">
        <f t="shared" si="0"/>
        <v>30.147599999999997</v>
      </c>
      <c r="I8" s="3">
        <f t="shared" si="2"/>
        <v>29.525999999999996</v>
      </c>
    </row>
    <row r="9" spans="1:9" x14ac:dyDescent="0.25">
      <c r="A9" t="s">
        <v>468</v>
      </c>
      <c r="B9" t="s">
        <v>469</v>
      </c>
      <c r="C9" s="4" t="s">
        <v>661</v>
      </c>
      <c r="D9" t="s">
        <v>648</v>
      </c>
      <c r="E9" t="s">
        <v>632</v>
      </c>
      <c r="F9" t="s">
        <v>348</v>
      </c>
      <c r="G9" s="5">
        <v>30.85</v>
      </c>
      <c r="H9" s="3">
        <f t="shared" si="0"/>
        <v>29.924499999999998</v>
      </c>
      <c r="I9" s="3">
        <f t="shared" si="2"/>
        <v>29.307500000000001</v>
      </c>
    </row>
    <row r="10" spans="1:9" x14ac:dyDescent="0.25">
      <c r="A10" t="s">
        <v>470</v>
      </c>
      <c r="B10" t="s">
        <v>471</v>
      </c>
      <c r="C10" s="4" t="s">
        <v>662</v>
      </c>
      <c r="D10" t="s">
        <v>649</v>
      </c>
      <c r="E10" t="s">
        <v>635</v>
      </c>
      <c r="F10" t="s">
        <v>348</v>
      </c>
      <c r="G10" s="5">
        <v>47.32</v>
      </c>
      <c r="H10" s="3">
        <f t="shared" si="0"/>
        <v>45.900399999999998</v>
      </c>
      <c r="I10" s="3">
        <f t="shared" si="2"/>
        <v>44.954000000000001</v>
      </c>
    </row>
    <row r="11" spans="1:9" x14ac:dyDescent="0.25">
      <c r="A11" t="s">
        <v>472</v>
      </c>
      <c r="B11" t="s">
        <v>473</v>
      </c>
      <c r="C11" s="4" t="s">
        <v>663</v>
      </c>
      <c r="D11" t="s">
        <v>650</v>
      </c>
      <c r="E11" t="s">
        <v>638</v>
      </c>
      <c r="F11" t="s">
        <v>348</v>
      </c>
      <c r="G11" s="5">
        <v>20.239999999999998</v>
      </c>
      <c r="H11" s="3">
        <f t="shared" si="0"/>
        <v>19.6328</v>
      </c>
      <c r="I11" s="3">
        <f t="shared" si="2"/>
        <v>19.227999999999998</v>
      </c>
    </row>
    <row r="12" spans="1:9" x14ac:dyDescent="0.25">
      <c r="A12" t="s">
        <v>474</v>
      </c>
      <c r="B12" t="s">
        <v>475</v>
      </c>
      <c r="C12" s="4" t="s">
        <v>664</v>
      </c>
      <c r="D12" t="s">
        <v>651</v>
      </c>
      <c r="E12" t="s">
        <v>638</v>
      </c>
      <c r="F12" t="s">
        <v>348</v>
      </c>
      <c r="G12" s="5">
        <v>22.22</v>
      </c>
      <c r="H12" s="3">
        <f t="shared" si="0"/>
        <v>21.5534</v>
      </c>
      <c r="I12" s="3">
        <f t="shared" si="2"/>
        <v>21.108999999999998</v>
      </c>
    </row>
    <row r="13" spans="1:9" x14ac:dyDescent="0.25">
      <c r="A13">
        <v>974207</v>
      </c>
      <c r="B13" t="s">
        <v>476</v>
      </c>
      <c r="C13" s="4" t="s">
        <v>665</v>
      </c>
      <c r="D13" t="s">
        <v>641</v>
      </c>
      <c r="E13" t="s">
        <v>639</v>
      </c>
      <c r="F13" t="s">
        <v>348</v>
      </c>
      <c r="G13" s="7">
        <v>14.04</v>
      </c>
      <c r="H13" s="3">
        <f t="shared" si="0"/>
        <v>13.6188</v>
      </c>
      <c r="I13" s="3">
        <f t="shared" si="2"/>
        <v>13.337999999999999</v>
      </c>
    </row>
    <row r="14" spans="1:9" x14ac:dyDescent="0.25">
      <c r="A14" t="s">
        <v>477</v>
      </c>
      <c r="B14" t="s">
        <v>478</v>
      </c>
      <c r="C14" s="4" t="s">
        <v>666</v>
      </c>
      <c r="D14" t="s">
        <v>652</v>
      </c>
      <c r="E14" t="s">
        <v>636</v>
      </c>
      <c r="F14" t="s">
        <v>348</v>
      </c>
      <c r="G14" s="5">
        <v>38.229999999999997</v>
      </c>
      <c r="H14" s="3">
        <f t="shared" si="0"/>
        <v>37.083099999999995</v>
      </c>
      <c r="I14" s="3">
        <f t="shared" si="2"/>
        <v>36.3185</v>
      </c>
    </row>
    <row r="15" spans="1:9" x14ac:dyDescent="0.25">
      <c r="A15" t="s">
        <v>479</v>
      </c>
      <c r="B15" t="s">
        <v>480</v>
      </c>
      <c r="C15" s="4" t="s">
        <v>667</v>
      </c>
      <c r="D15" t="s">
        <v>653</v>
      </c>
      <c r="E15" t="s">
        <v>637</v>
      </c>
      <c r="F15" t="s">
        <v>348</v>
      </c>
      <c r="G15" s="5">
        <v>23.99</v>
      </c>
      <c r="H15" s="3">
        <f t="shared" si="0"/>
        <v>23.270299999999999</v>
      </c>
      <c r="I15" s="3">
        <f t="shared" si="2"/>
        <v>22.790499999999998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20" sqref="E20"/>
    </sheetView>
  </sheetViews>
  <sheetFormatPr defaultRowHeight="15" x14ac:dyDescent="0.25"/>
  <cols>
    <col min="2" max="2" width="42.85546875" customWidth="1"/>
    <col min="3" max="3" width="15.42578125" bestFit="1" customWidth="1"/>
    <col min="4" max="4" width="46.5703125" customWidth="1"/>
    <col min="5" max="5" width="10.42578125" bestFit="1" customWidth="1"/>
    <col min="6" max="7" width="10.42578125" customWidth="1"/>
    <col min="8" max="9" width="7.140625" bestFit="1" customWidth="1"/>
  </cols>
  <sheetData>
    <row r="1" spans="1:10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138</v>
      </c>
      <c r="F1" t="s">
        <v>1835</v>
      </c>
      <c r="G1" t="s">
        <v>137</v>
      </c>
      <c r="H1" t="s">
        <v>69</v>
      </c>
      <c r="I1" s="3" t="s">
        <v>70</v>
      </c>
      <c r="J1" s="3" t="s">
        <v>71</v>
      </c>
    </row>
    <row r="2" spans="1:10" x14ac:dyDescent="0.25">
      <c r="I2" s="3">
        <f t="shared" ref="I2:I7" si="0">H2/100*97</f>
        <v>0</v>
      </c>
      <c r="J2" s="3">
        <f t="shared" ref="J2:J7" si="1">H2/100*95</f>
        <v>0</v>
      </c>
    </row>
    <row r="3" spans="1:10" x14ac:dyDescent="0.25">
      <c r="I3" s="3">
        <f t="shared" si="0"/>
        <v>0</v>
      </c>
      <c r="J3" s="3">
        <f t="shared" si="1"/>
        <v>0</v>
      </c>
    </row>
    <row r="4" spans="1:10" x14ac:dyDescent="0.25">
      <c r="I4" s="3">
        <f t="shared" si="0"/>
        <v>0</v>
      </c>
      <c r="J4" s="3">
        <f t="shared" si="1"/>
        <v>0</v>
      </c>
    </row>
    <row r="5" spans="1:10" x14ac:dyDescent="0.25">
      <c r="I5" s="3">
        <f t="shared" si="0"/>
        <v>0</v>
      </c>
      <c r="J5" s="3">
        <f t="shared" si="1"/>
        <v>0</v>
      </c>
    </row>
    <row r="6" spans="1:10" x14ac:dyDescent="0.25">
      <c r="I6" s="3">
        <f t="shared" si="0"/>
        <v>0</v>
      </c>
      <c r="J6" s="3">
        <f t="shared" si="1"/>
        <v>0</v>
      </c>
    </row>
    <row r="7" spans="1:10" x14ac:dyDescent="0.25">
      <c r="I7" s="3">
        <f t="shared" si="0"/>
        <v>0</v>
      </c>
      <c r="J7" s="3">
        <f t="shared" si="1"/>
        <v>0</v>
      </c>
    </row>
    <row r="8" spans="1:10" x14ac:dyDescent="0.25">
      <c r="I8" s="3"/>
      <c r="J8" s="3"/>
    </row>
    <row r="9" spans="1:10" x14ac:dyDescent="0.25">
      <c r="I9" s="3"/>
      <c r="J9" s="3"/>
    </row>
    <row r="10" spans="1:10" x14ac:dyDescent="0.25">
      <c r="I10" s="3"/>
      <c r="J10" s="3"/>
    </row>
    <row r="11" spans="1:10" x14ac:dyDescent="0.25">
      <c r="I11" s="3"/>
      <c r="J11" s="3"/>
    </row>
    <row r="12" spans="1:10" x14ac:dyDescent="0.25">
      <c r="I12" s="3"/>
      <c r="J12" s="3"/>
    </row>
    <row r="13" spans="1:10" x14ac:dyDescent="0.25">
      <c r="I13" s="3"/>
      <c r="J13" s="3"/>
    </row>
    <row r="14" spans="1:10" x14ac:dyDescent="0.25">
      <c r="I14" s="3"/>
      <c r="J14" s="3"/>
    </row>
    <row r="15" spans="1:10" x14ac:dyDescent="0.25">
      <c r="I15" s="3"/>
      <c r="J15" s="3"/>
    </row>
    <row r="16" spans="1:10" x14ac:dyDescent="0.25">
      <c r="I16" s="3"/>
      <c r="J16" s="3"/>
    </row>
    <row r="17" spans="8:10" x14ac:dyDescent="0.25">
      <c r="I17" s="3"/>
      <c r="J17" s="3"/>
    </row>
    <row r="18" spans="8:10" x14ac:dyDescent="0.25">
      <c r="I18" s="3"/>
      <c r="J18" s="3"/>
    </row>
    <row r="19" spans="8:10" x14ac:dyDescent="0.25">
      <c r="H19" s="11"/>
      <c r="I19" s="1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"/>
  <sheetViews>
    <sheetView workbookViewId="0">
      <selection activeCell="B11" sqref="B11"/>
    </sheetView>
  </sheetViews>
  <sheetFormatPr defaultRowHeight="15" x14ac:dyDescent="0.25"/>
  <cols>
    <col min="2" max="2" width="30.140625" customWidth="1"/>
    <col min="4" max="4" width="30.140625" customWidth="1"/>
    <col min="5" max="5" width="12.140625" bestFit="1" customWidth="1"/>
  </cols>
  <sheetData>
    <row r="1" spans="1:9" x14ac:dyDescent="0.25">
      <c r="A1" s="1" t="s">
        <v>52</v>
      </c>
      <c r="B1" t="s">
        <v>51</v>
      </c>
      <c r="C1" t="s">
        <v>53</v>
      </c>
      <c r="D1" t="s">
        <v>50</v>
      </c>
      <c r="E1" t="s">
        <v>1561</v>
      </c>
      <c r="F1" t="s">
        <v>1560</v>
      </c>
      <c r="G1" t="s">
        <v>69</v>
      </c>
      <c r="H1" s="3" t="s">
        <v>70</v>
      </c>
      <c r="I1" s="3" t="s">
        <v>71</v>
      </c>
    </row>
    <row r="2" spans="1:9" x14ac:dyDescent="0.25">
      <c r="A2">
        <v>260775</v>
      </c>
      <c r="B2" t="s">
        <v>1557</v>
      </c>
      <c r="C2" s="4" t="s">
        <v>1567</v>
      </c>
      <c r="D2" t="s">
        <v>1564</v>
      </c>
      <c r="E2" t="s">
        <v>1562</v>
      </c>
      <c r="F2">
        <v>96</v>
      </c>
      <c r="G2">
        <v>6.44</v>
      </c>
      <c r="H2" s="3">
        <f t="shared" ref="H2:H4" si="0">G2/100*97</f>
        <v>6.2467999999999995</v>
      </c>
      <c r="I2" s="3">
        <f t="shared" ref="I2" si="1">G2/100*95</f>
        <v>6.1180000000000003</v>
      </c>
    </row>
    <row r="3" spans="1:9" x14ac:dyDescent="0.25">
      <c r="A3">
        <v>235235</v>
      </c>
      <c r="B3" t="s">
        <v>1558</v>
      </c>
      <c r="C3" s="4" t="s">
        <v>1568</v>
      </c>
      <c r="D3" t="s">
        <v>1565</v>
      </c>
      <c r="E3" t="s">
        <v>1563</v>
      </c>
      <c r="F3">
        <v>20</v>
      </c>
      <c r="G3">
        <v>1.98</v>
      </c>
      <c r="H3" s="3">
        <f t="shared" si="0"/>
        <v>1.9205999999999999</v>
      </c>
      <c r="I3" s="3">
        <f t="shared" ref="I3:I4" si="2">G3/100*95</f>
        <v>1.8809999999999998</v>
      </c>
    </row>
    <row r="4" spans="1:9" x14ac:dyDescent="0.25">
      <c r="A4">
        <v>260772</v>
      </c>
      <c r="B4" t="s">
        <v>1559</v>
      </c>
      <c r="C4" s="4" t="s">
        <v>1569</v>
      </c>
      <c r="D4" t="s">
        <v>1566</v>
      </c>
      <c r="E4" t="s">
        <v>1563</v>
      </c>
      <c r="F4">
        <v>20</v>
      </c>
      <c r="G4">
        <v>2.36</v>
      </c>
      <c r="H4" s="3">
        <f t="shared" si="0"/>
        <v>2.2892000000000001</v>
      </c>
      <c r="I4" s="3">
        <f t="shared" si="2"/>
        <v>2.242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"/>
  <sheetViews>
    <sheetView topLeftCell="D1" workbookViewId="0">
      <selection activeCell="G2" sqref="G2:I7"/>
    </sheetView>
  </sheetViews>
  <sheetFormatPr defaultRowHeight="15" x14ac:dyDescent="0.25"/>
  <cols>
    <col min="2" max="2" width="91.42578125" bestFit="1" customWidth="1"/>
    <col min="3" max="3" width="15.42578125" bestFit="1" customWidth="1"/>
    <col min="4" max="4" width="64.28515625" bestFit="1" customWidth="1"/>
    <col min="5" max="5" width="11.5703125" bestFit="1" customWidth="1"/>
    <col min="6" max="6" width="20.5703125" bestFit="1" customWidth="1"/>
  </cols>
  <sheetData>
    <row r="1" spans="1:9" x14ac:dyDescent="0.25">
      <c r="A1" s="1" t="s">
        <v>52</v>
      </c>
      <c r="B1" t="s">
        <v>51</v>
      </c>
      <c r="C1" t="s">
        <v>53</v>
      </c>
      <c r="D1" t="s">
        <v>50</v>
      </c>
      <c r="E1" t="s">
        <v>138</v>
      </c>
      <c r="F1" t="s">
        <v>1578</v>
      </c>
      <c r="G1" t="s">
        <v>69</v>
      </c>
      <c r="H1" s="3" t="s">
        <v>70</v>
      </c>
      <c r="I1" s="3" t="s">
        <v>71</v>
      </c>
    </row>
    <row r="2" spans="1:9" x14ac:dyDescent="0.25">
      <c r="A2" t="s">
        <v>1570</v>
      </c>
      <c r="B2" t="s">
        <v>1571</v>
      </c>
      <c r="C2" s="4" t="s">
        <v>1590</v>
      </c>
      <c r="D2" t="s">
        <v>1584</v>
      </c>
      <c r="E2" t="s">
        <v>1583</v>
      </c>
      <c r="F2" t="s">
        <v>1579</v>
      </c>
      <c r="G2">
        <v>72.680000000000007</v>
      </c>
      <c r="H2" s="3">
        <f t="shared" ref="H2:H7" si="0">G2/100*97</f>
        <v>70.499600000000015</v>
      </c>
      <c r="I2" s="3">
        <f t="shared" ref="I2" si="1">G2/100*95</f>
        <v>69.046000000000006</v>
      </c>
    </row>
    <row r="3" spans="1:9" x14ac:dyDescent="0.25">
      <c r="A3">
        <v>1362946</v>
      </c>
      <c r="B3" t="s">
        <v>1572</v>
      </c>
      <c r="C3" s="4" t="s">
        <v>1591</v>
      </c>
      <c r="D3" t="s">
        <v>1585</v>
      </c>
      <c r="E3" t="s">
        <v>1581</v>
      </c>
      <c r="F3" t="s">
        <v>1580</v>
      </c>
      <c r="G3">
        <v>134.13</v>
      </c>
      <c r="H3" s="3">
        <f t="shared" si="0"/>
        <v>130.1061</v>
      </c>
      <c r="I3" s="3">
        <f t="shared" ref="I3:I7" si="2">G3/100*95</f>
        <v>127.42349999999999</v>
      </c>
    </row>
    <row r="4" spans="1:9" x14ac:dyDescent="0.25">
      <c r="A4">
        <v>1362941</v>
      </c>
      <c r="B4" t="s">
        <v>1573</v>
      </c>
      <c r="C4" s="4" t="s">
        <v>1592</v>
      </c>
      <c r="D4" t="s">
        <v>1586</v>
      </c>
      <c r="E4" t="s">
        <v>1583</v>
      </c>
      <c r="F4" t="s">
        <v>1580</v>
      </c>
      <c r="G4">
        <v>42.46</v>
      </c>
      <c r="H4" s="3">
        <f t="shared" si="0"/>
        <v>41.186200000000007</v>
      </c>
      <c r="I4" s="3">
        <f t="shared" si="2"/>
        <v>40.337000000000003</v>
      </c>
    </row>
    <row r="5" spans="1:9" x14ac:dyDescent="0.25">
      <c r="A5" t="s">
        <v>1574</v>
      </c>
      <c r="B5" t="s">
        <v>1575</v>
      </c>
      <c r="C5" s="4" t="s">
        <v>1593</v>
      </c>
      <c r="D5" t="s">
        <v>1587</v>
      </c>
      <c r="E5" t="s">
        <v>1583</v>
      </c>
      <c r="F5" t="s">
        <v>1580</v>
      </c>
      <c r="G5">
        <v>69.98</v>
      </c>
      <c r="H5" s="3">
        <f t="shared" si="0"/>
        <v>67.880600000000015</v>
      </c>
      <c r="I5" s="3">
        <f t="shared" si="2"/>
        <v>66.481000000000009</v>
      </c>
    </row>
    <row r="6" spans="1:9" x14ac:dyDescent="0.25">
      <c r="A6">
        <v>1362942</v>
      </c>
      <c r="B6" t="s">
        <v>1576</v>
      </c>
      <c r="C6" s="4" t="s">
        <v>1594</v>
      </c>
      <c r="D6" t="s">
        <v>1589</v>
      </c>
      <c r="E6" t="s">
        <v>1582</v>
      </c>
      <c r="F6" t="s">
        <v>1580</v>
      </c>
      <c r="G6">
        <v>85.82</v>
      </c>
      <c r="H6" s="3">
        <f t="shared" si="0"/>
        <v>83.245399999999989</v>
      </c>
      <c r="I6" s="3">
        <f t="shared" si="2"/>
        <v>81.528999999999996</v>
      </c>
    </row>
    <row r="7" spans="1:9" x14ac:dyDescent="0.25">
      <c r="A7">
        <v>1363355</v>
      </c>
      <c r="B7" t="s">
        <v>1577</v>
      </c>
      <c r="C7" s="4" t="s">
        <v>1595</v>
      </c>
      <c r="D7" t="s">
        <v>1588</v>
      </c>
      <c r="E7" t="s">
        <v>1582</v>
      </c>
      <c r="F7" t="s">
        <v>1580</v>
      </c>
      <c r="G7">
        <v>104.11</v>
      </c>
      <c r="H7" s="3">
        <f t="shared" si="0"/>
        <v>100.98669999999998</v>
      </c>
      <c r="I7" s="3">
        <f t="shared" si="2"/>
        <v>98.904499999999999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topLeftCell="D1" workbookViewId="0">
      <selection activeCell="H2" sqref="H2:J13"/>
    </sheetView>
  </sheetViews>
  <sheetFormatPr defaultRowHeight="15" x14ac:dyDescent="0.25"/>
  <cols>
    <col min="1" max="1" width="20.5703125" bestFit="1" customWidth="1"/>
    <col min="2" max="2" width="96.7109375" bestFit="1" customWidth="1"/>
    <col min="3" max="3" width="15.42578125" bestFit="1" customWidth="1"/>
    <col min="4" max="4" width="72.140625" bestFit="1" customWidth="1"/>
    <col min="5" max="5" width="18.42578125" bestFit="1" customWidth="1"/>
    <col min="6" max="6" width="7.7109375" bestFit="1" customWidth="1"/>
    <col min="7" max="7" width="11.5703125" bestFit="1" customWidth="1"/>
    <col min="8" max="10" width="7.140625" bestFit="1" customWidth="1"/>
    <col min="14" max="14" width="5" bestFit="1" customWidth="1"/>
  </cols>
  <sheetData>
    <row r="1" spans="1:10" x14ac:dyDescent="0.25">
      <c r="A1" s="1" t="s">
        <v>52</v>
      </c>
      <c r="B1" t="s">
        <v>51</v>
      </c>
      <c r="C1" t="s">
        <v>53</v>
      </c>
      <c r="D1" t="s">
        <v>50</v>
      </c>
      <c r="E1" t="s">
        <v>136</v>
      </c>
      <c r="F1" t="s">
        <v>138</v>
      </c>
      <c r="G1" t="s">
        <v>137</v>
      </c>
      <c r="H1" t="s">
        <v>69</v>
      </c>
      <c r="I1" s="3" t="s">
        <v>70</v>
      </c>
      <c r="J1" s="3" t="s">
        <v>71</v>
      </c>
    </row>
    <row r="2" spans="1:10" x14ac:dyDescent="0.25">
      <c r="A2">
        <v>992788</v>
      </c>
      <c r="B2" t="s">
        <v>252</v>
      </c>
      <c r="C2" s="4" t="s">
        <v>332</v>
      </c>
      <c r="D2" t="s">
        <v>326</v>
      </c>
      <c r="E2" t="s">
        <v>311</v>
      </c>
      <c r="F2" t="s">
        <v>313</v>
      </c>
      <c r="G2" t="s">
        <v>146</v>
      </c>
      <c r="H2" s="5">
        <v>0.68</v>
      </c>
      <c r="I2" s="3">
        <f t="shared" ref="I2:I13" si="0">H2/100*97</f>
        <v>0.65960000000000008</v>
      </c>
      <c r="J2" s="3">
        <f t="shared" ref="J2" si="1">H2/100*95</f>
        <v>0.64600000000000002</v>
      </c>
    </row>
    <row r="3" spans="1:10" x14ac:dyDescent="0.25">
      <c r="A3" t="s">
        <v>253</v>
      </c>
      <c r="B3" t="s">
        <v>254</v>
      </c>
      <c r="C3" s="4" t="s">
        <v>333</v>
      </c>
      <c r="D3" t="s">
        <v>327</v>
      </c>
      <c r="E3" t="s">
        <v>311</v>
      </c>
      <c r="F3" t="s">
        <v>314</v>
      </c>
      <c r="G3" t="s">
        <v>316</v>
      </c>
      <c r="H3" s="5">
        <v>5.69</v>
      </c>
      <c r="I3" s="3">
        <f t="shared" si="0"/>
        <v>5.5193000000000003</v>
      </c>
      <c r="J3" s="3">
        <f t="shared" ref="J3:J13" si="2">H3/100*95</f>
        <v>5.4055000000000009</v>
      </c>
    </row>
    <row r="4" spans="1:10" x14ac:dyDescent="0.25">
      <c r="A4" t="s">
        <v>255</v>
      </c>
      <c r="B4" t="s">
        <v>256</v>
      </c>
      <c r="C4" s="4" t="s">
        <v>334</v>
      </c>
      <c r="D4" t="s">
        <v>328</v>
      </c>
      <c r="E4" t="s">
        <v>311</v>
      </c>
      <c r="F4" t="s">
        <v>314</v>
      </c>
      <c r="G4" t="s">
        <v>315</v>
      </c>
      <c r="H4" s="5">
        <v>0.39</v>
      </c>
      <c r="I4" s="3">
        <f t="shared" si="0"/>
        <v>0.37830000000000003</v>
      </c>
      <c r="J4" s="3">
        <f t="shared" si="2"/>
        <v>0.37050000000000005</v>
      </c>
    </row>
    <row r="5" spans="1:10" x14ac:dyDescent="0.25">
      <c r="A5">
        <v>1161286</v>
      </c>
      <c r="B5" t="s">
        <v>259</v>
      </c>
      <c r="C5" s="4" t="s">
        <v>335</v>
      </c>
      <c r="D5" t="s">
        <v>317</v>
      </c>
      <c r="E5" t="s">
        <v>312</v>
      </c>
      <c r="F5" t="s">
        <v>313</v>
      </c>
      <c r="H5" s="5">
        <v>1.1399999999999999</v>
      </c>
      <c r="I5" s="3">
        <f t="shared" si="0"/>
        <v>1.1057999999999999</v>
      </c>
      <c r="J5" s="3">
        <f t="shared" si="2"/>
        <v>1.083</v>
      </c>
    </row>
    <row r="6" spans="1:10" x14ac:dyDescent="0.25">
      <c r="A6" t="s">
        <v>260</v>
      </c>
      <c r="B6" t="s">
        <v>261</v>
      </c>
      <c r="C6" s="4" t="s">
        <v>336</v>
      </c>
      <c r="D6" t="s">
        <v>318</v>
      </c>
      <c r="E6" t="s">
        <v>312</v>
      </c>
      <c r="F6" t="s">
        <v>313</v>
      </c>
      <c r="H6" s="5">
        <v>1.32</v>
      </c>
      <c r="I6" s="3">
        <f t="shared" si="0"/>
        <v>1.2804</v>
      </c>
      <c r="J6" s="3">
        <f t="shared" si="2"/>
        <v>1.254</v>
      </c>
    </row>
    <row r="7" spans="1:10" x14ac:dyDescent="0.25">
      <c r="A7">
        <v>882896</v>
      </c>
      <c r="B7" t="s">
        <v>262</v>
      </c>
      <c r="C7" s="4" t="s">
        <v>331</v>
      </c>
      <c r="D7" t="s">
        <v>319</v>
      </c>
      <c r="E7" t="s">
        <v>312</v>
      </c>
      <c r="F7" t="s">
        <v>313</v>
      </c>
      <c r="H7" s="5">
        <v>1.01</v>
      </c>
      <c r="I7" s="3">
        <f t="shared" si="0"/>
        <v>0.97970000000000002</v>
      </c>
      <c r="J7" s="3">
        <f t="shared" si="2"/>
        <v>0.95949999999999991</v>
      </c>
    </row>
    <row r="8" spans="1:10" x14ac:dyDescent="0.25">
      <c r="A8">
        <v>882895</v>
      </c>
      <c r="B8" t="s">
        <v>263</v>
      </c>
      <c r="C8" s="4" t="s">
        <v>337</v>
      </c>
      <c r="D8" t="s">
        <v>320</v>
      </c>
      <c r="E8" t="s">
        <v>312</v>
      </c>
      <c r="F8" t="s">
        <v>314</v>
      </c>
      <c r="H8" s="5">
        <v>0.61</v>
      </c>
      <c r="I8" s="3">
        <f t="shared" si="0"/>
        <v>0.5917</v>
      </c>
      <c r="J8" s="3">
        <f t="shared" si="2"/>
        <v>0.5794999999999999</v>
      </c>
    </row>
    <row r="9" spans="1:10" x14ac:dyDescent="0.25">
      <c r="A9" t="s">
        <v>264</v>
      </c>
      <c r="B9" t="s">
        <v>265</v>
      </c>
      <c r="C9" s="4" t="s">
        <v>338</v>
      </c>
      <c r="D9" t="s">
        <v>321</v>
      </c>
      <c r="E9" t="s">
        <v>312</v>
      </c>
      <c r="F9" t="s">
        <v>314</v>
      </c>
      <c r="H9" s="5">
        <v>0.73</v>
      </c>
      <c r="I9" s="3">
        <f t="shared" si="0"/>
        <v>0.70809999999999995</v>
      </c>
      <c r="J9" s="3">
        <f t="shared" si="2"/>
        <v>0.69350000000000001</v>
      </c>
    </row>
    <row r="10" spans="1:10" x14ac:dyDescent="0.25">
      <c r="A10">
        <v>954213</v>
      </c>
      <c r="B10" t="s">
        <v>266</v>
      </c>
      <c r="C10" s="4" t="s">
        <v>330</v>
      </c>
      <c r="D10" t="s">
        <v>325</v>
      </c>
      <c r="E10" t="s">
        <v>311</v>
      </c>
      <c r="F10" t="s">
        <v>313</v>
      </c>
      <c r="G10" t="s">
        <v>315</v>
      </c>
      <c r="H10" s="5">
        <v>1.1399999999999999</v>
      </c>
      <c r="I10" s="3">
        <f t="shared" si="0"/>
        <v>1.1057999999999999</v>
      </c>
      <c r="J10" s="3">
        <f t="shared" si="2"/>
        <v>1.083</v>
      </c>
    </row>
    <row r="11" spans="1:10" x14ac:dyDescent="0.25">
      <c r="A11">
        <v>882894</v>
      </c>
      <c r="B11" t="s">
        <v>267</v>
      </c>
      <c r="C11" s="4" t="s">
        <v>329</v>
      </c>
      <c r="D11" t="s">
        <v>324</v>
      </c>
      <c r="E11" t="s">
        <v>311</v>
      </c>
      <c r="F11" t="s">
        <v>313</v>
      </c>
      <c r="G11" t="s">
        <v>315</v>
      </c>
      <c r="H11" s="5">
        <v>0.59</v>
      </c>
      <c r="I11" s="3">
        <f t="shared" si="0"/>
        <v>0.57230000000000003</v>
      </c>
      <c r="J11" s="3">
        <f t="shared" si="2"/>
        <v>0.5605</v>
      </c>
    </row>
    <row r="12" spans="1:10" x14ac:dyDescent="0.25">
      <c r="A12">
        <v>954199</v>
      </c>
      <c r="B12" t="s">
        <v>268</v>
      </c>
      <c r="C12" s="4" t="s">
        <v>339</v>
      </c>
      <c r="D12" t="s">
        <v>323</v>
      </c>
      <c r="E12" t="s">
        <v>311</v>
      </c>
      <c r="F12" t="s">
        <v>313</v>
      </c>
      <c r="G12" t="s">
        <v>315</v>
      </c>
      <c r="H12" s="5">
        <v>0.7</v>
      </c>
      <c r="I12" s="3">
        <f t="shared" si="0"/>
        <v>0.67899999999999994</v>
      </c>
      <c r="J12" s="3">
        <f t="shared" si="2"/>
        <v>0.66499999999999992</v>
      </c>
    </row>
    <row r="13" spans="1:10" x14ac:dyDescent="0.25">
      <c r="A13">
        <v>954198</v>
      </c>
      <c r="B13" t="s">
        <v>269</v>
      </c>
      <c r="C13" s="4" t="s">
        <v>340</v>
      </c>
      <c r="D13" t="s">
        <v>322</v>
      </c>
      <c r="E13" t="s">
        <v>311</v>
      </c>
      <c r="F13" t="s">
        <v>314</v>
      </c>
      <c r="G13" t="s">
        <v>315</v>
      </c>
      <c r="H13" s="5">
        <v>0.42</v>
      </c>
      <c r="I13" s="3">
        <f t="shared" si="0"/>
        <v>0.40739999999999998</v>
      </c>
      <c r="J13" s="3">
        <f t="shared" si="2"/>
        <v>0.39899999999999997</v>
      </c>
    </row>
  </sheetData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2"/>
  <sheetViews>
    <sheetView topLeftCell="C1" workbookViewId="0">
      <selection activeCell="H16" sqref="H16"/>
    </sheetView>
  </sheetViews>
  <sheetFormatPr defaultRowHeight="15" x14ac:dyDescent="0.25"/>
  <cols>
    <col min="1" max="1" width="19.7109375" bestFit="1" customWidth="1"/>
    <col min="2" max="2" width="97.140625" bestFit="1" customWidth="1"/>
    <col min="3" max="3" width="15.42578125" bestFit="1" customWidth="1"/>
    <col min="4" max="4" width="57" bestFit="1" customWidth="1"/>
    <col min="5" max="5" width="7.7109375" bestFit="1" customWidth="1"/>
    <col min="6" max="6" width="17" bestFit="1" customWidth="1"/>
    <col min="7" max="7" width="7.140625" bestFit="1" customWidth="1"/>
    <col min="8" max="9" width="7.140625" style="3" bestFit="1" customWidth="1"/>
  </cols>
  <sheetData>
    <row r="1" spans="1:9" x14ac:dyDescent="0.25">
      <c r="A1" s="1" t="s">
        <v>52</v>
      </c>
      <c r="B1" t="s">
        <v>51</v>
      </c>
      <c r="C1" t="s">
        <v>53</v>
      </c>
      <c r="D1" t="s">
        <v>50</v>
      </c>
      <c r="E1" t="s">
        <v>138</v>
      </c>
      <c r="F1" t="s">
        <v>137</v>
      </c>
      <c r="G1" t="s">
        <v>69</v>
      </c>
      <c r="H1" s="3" t="s">
        <v>70</v>
      </c>
      <c r="I1" s="3" t="s">
        <v>71</v>
      </c>
    </row>
    <row r="2" spans="1:9" x14ac:dyDescent="0.25">
      <c r="A2">
        <v>167356</v>
      </c>
      <c r="B2" t="s">
        <v>257</v>
      </c>
      <c r="C2" s="4" t="s">
        <v>366</v>
      </c>
      <c r="D2" t="s">
        <v>353</v>
      </c>
      <c r="E2" t="s">
        <v>341</v>
      </c>
      <c r="F2" t="s">
        <v>315</v>
      </c>
      <c r="G2" s="5">
        <v>3.14</v>
      </c>
      <c r="H2" s="3">
        <f t="shared" ref="H2:H12" si="0">G2/100*97</f>
        <v>3.0458000000000003</v>
      </c>
      <c r="I2" s="3">
        <f t="shared" ref="I2" si="1">G2/100*95</f>
        <v>2.9830000000000005</v>
      </c>
    </row>
    <row r="3" spans="1:9" x14ac:dyDescent="0.25">
      <c r="A3">
        <v>264904</v>
      </c>
      <c r="B3" t="s">
        <v>258</v>
      </c>
      <c r="C3" s="4" t="s">
        <v>367</v>
      </c>
      <c r="D3" t="s">
        <v>354</v>
      </c>
      <c r="E3" t="s">
        <v>344</v>
      </c>
      <c r="F3" t="s">
        <v>349</v>
      </c>
      <c r="G3" s="5">
        <v>3.71</v>
      </c>
      <c r="H3" s="3">
        <f t="shared" si="0"/>
        <v>3.5987</v>
      </c>
      <c r="I3" s="3">
        <f t="shared" ref="I3:I12" si="2">G3/100*95</f>
        <v>3.5245000000000002</v>
      </c>
    </row>
    <row r="4" spans="1:9" x14ac:dyDescent="0.25">
      <c r="A4">
        <v>262865</v>
      </c>
      <c r="B4" t="s">
        <v>270</v>
      </c>
      <c r="C4" s="4" t="s">
        <v>363</v>
      </c>
      <c r="D4" t="s">
        <v>355</v>
      </c>
      <c r="E4" t="s">
        <v>345</v>
      </c>
      <c r="F4" t="s">
        <v>350</v>
      </c>
      <c r="G4" s="7">
        <v>2.0499999999999998</v>
      </c>
      <c r="H4" s="3">
        <f t="shared" si="0"/>
        <v>1.9884999999999997</v>
      </c>
      <c r="I4" s="3">
        <f t="shared" si="2"/>
        <v>1.9474999999999998</v>
      </c>
    </row>
    <row r="5" spans="1:9" x14ac:dyDescent="0.25">
      <c r="A5" t="s">
        <v>271</v>
      </c>
      <c r="B5" t="s">
        <v>272</v>
      </c>
      <c r="C5" s="4" t="s">
        <v>368</v>
      </c>
      <c r="D5" t="s">
        <v>356</v>
      </c>
      <c r="E5" t="s">
        <v>342</v>
      </c>
      <c r="F5" t="s">
        <v>348</v>
      </c>
      <c r="G5" s="5">
        <v>3.12</v>
      </c>
      <c r="H5" s="3">
        <f t="shared" si="0"/>
        <v>3.0264000000000002</v>
      </c>
      <c r="I5" s="3">
        <f t="shared" si="2"/>
        <v>2.9640000000000004</v>
      </c>
    </row>
    <row r="6" spans="1:9" x14ac:dyDescent="0.25">
      <c r="A6">
        <v>280473</v>
      </c>
      <c r="B6" t="s">
        <v>273</v>
      </c>
      <c r="C6" s="4" t="s">
        <v>369</v>
      </c>
      <c r="D6" t="s">
        <v>357</v>
      </c>
      <c r="E6" t="s">
        <v>346</v>
      </c>
      <c r="F6" t="s">
        <v>146</v>
      </c>
      <c r="G6" s="5">
        <v>2.61</v>
      </c>
      <c r="H6" s="3">
        <f t="shared" si="0"/>
        <v>2.5316999999999998</v>
      </c>
      <c r="I6" s="3">
        <f t="shared" si="2"/>
        <v>2.4794999999999998</v>
      </c>
    </row>
    <row r="7" spans="1:9" x14ac:dyDescent="0.25">
      <c r="A7">
        <v>262864</v>
      </c>
      <c r="B7" t="s">
        <v>274</v>
      </c>
      <c r="C7" s="4" t="s">
        <v>370</v>
      </c>
      <c r="D7" t="s">
        <v>362</v>
      </c>
      <c r="E7" t="s">
        <v>341</v>
      </c>
      <c r="F7" t="s">
        <v>348</v>
      </c>
      <c r="G7" s="5">
        <v>2.2999999999999998</v>
      </c>
      <c r="H7" s="3">
        <f t="shared" si="0"/>
        <v>2.2309999999999999</v>
      </c>
      <c r="I7" s="3">
        <f t="shared" si="2"/>
        <v>2.1850000000000001</v>
      </c>
    </row>
    <row r="8" spans="1:9" x14ac:dyDescent="0.25">
      <c r="A8">
        <v>47585</v>
      </c>
      <c r="B8" t="s">
        <v>275</v>
      </c>
      <c r="C8" s="4" t="s">
        <v>364</v>
      </c>
      <c r="D8" t="s">
        <v>358</v>
      </c>
      <c r="E8" t="s">
        <v>347</v>
      </c>
      <c r="F8" t="s">
        <v>349</v>
      </c>
      <c r="G8" s="5">
        <v>3.07</v>
      </c>
      <c r="H8" s="3">
        <f t="shared" si="0"/>
        <v>2.9779</v>
      </c>
      <c r="I8" s="3">
        <f t="shared" si="2"/>
        <v>2.9164999999999996</v>
      </c>
    </row>
    <row r="9" spans="1:9" x14ac:dyDescent="0.25">
      <c r="A9">
        <v>604058</v>
      </c>
      <c r="B9" t="s">
        <v>276</v>
      </c>
      <c r="C9" s="4" t="s">
        <v>371</v>
      </c>
      <c r="D9" t="s">
        <v>360</v>
      </c>
      <c r="E9" t="s">
        <v>343</v>
      </c>
      <c r="F9" t="s">
        <v>351</v>
      </c>
      <c r="G9" s="5">
        <v>5.33</v>
      </c>
      <c r="H9" s="3">
        <f t="shared" si="0"/>
        <v>5.1700999999999997</v>
      </c>
      <c r="I9" s="3">
        <f t="shared" si="2"/>
        <v>5.0635000000000003</v>
      </c>
    </row>
    <row r="10" spans="1:9" x14ac:dyDescent="0.25">
      <c r="A10">
        <v>262862</v>
      </c>
      <c r="B10" t="s">
        <v>277</v>
      </c>
      <c r="C10" s="4" t="s">
        <v>372</v>
      </c>
      <c r="D10" t="s">
        <v>361</v>
      </c>
      <c r="E10" t="s">
        <v>343</v>
      </c>
      <c r="F10" t="s">
        <v>348</v>
      </c>
      <c r="G10" s="5">
        <v>2.68</v>
      </c>
      <c r="H10" s="3">
        <f t="shared" si="0"/>
        <v>2.5996000000000001</v>
      </c>
      <c r="I10" s="3">
        <f t="shared" si="2"/>
        <v>2.5460000000000003</v>
      </c>
    </row>
    <row r="11" spans="1:9" x14ac:dyDescent="0.25">
      <c r="A11">
        <v>262866</v>
      </c>
      <c r="B11" t="s">
        <v>278</v>
      </c>
      <c r="C11" s="4" t="s">
        <v>365</v>
      </c>
      <c r="D11" t="s">
        <v>359</v>
      </c>
      <c r="E11" t="s">
        <v>344</v>
      </c>
      <c r="F11" t="s">
        <v>349</v>
      </c>
      <c r="G11" s="7">
        <v>2.83</v>
      </c>
      <c r="H11" s="3">
        <f t="shared" si="0"/>
        <v>2.7451000000000003</v>
      </c>
      <c r="I11" s="3">
        <f t="shared" si="2"/>
        <v>2.6885000000000003</v>
      </c>
    </row>
    <row r="12" spans="1:9" x14ac:dyDescent="0.25">
      <c r="A12" t="s">
        <v>279</v>
      </c>
      <c r="B12" t="s">
        <v>280</v>
      </c>
      <c r="C12" s="4" t="s">
        <v>373</v>
      </c>
      <c r="D12" t="s">
        <v>352</v>
      </c>
      <c r="E12" t="s">
        <v>342</v>
      </c>
      <c r="F12" t="s">
        <v>316</v>
      </c>
      <c r="G12" s="7">
        <v>11.69</v>
      </c>
      <c r="H12" s="3">
        <f t="shared" si="0"/>
        <v>11.3393</v>
      </c>
      <c r="I12" s="3">
        <f t="shared" si="2"/>
        <v>11.105499999999999</v>
      </c>
    </row>
  </sheetData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8"/>
  <sheetViews>
    <sheetView topLeftCell="F1" workbookViewId="0">
      <selection activeCell="H2" sqref="H2:J17"/>
    </sheetView>
  </sheetViews>
  <sheetFormatPr defaultRowHeight="15" x14ac:dyDescent="0.25"/>
  <cols>
    <col min="1" max="1" width="19.7109375" bestFit="1" customWidth="1"/>
    <col min="2" max="2" width="106.85546875" bestFit="1" customWidth="1"/>
    <col min="3" max="3" width="15.42578125" bestFit="1" customWidth="1"/>
    <col min="4" max="4" width="66.42578125" bestFit="1" customWidth="1"/>
    <col min="5" max="5" width="15.42578125" bestFit="1" customWidth="1"/>
    <col min="6" max="6" width="19.7109375" bestFit="1" customWidth="1"/>
    <col min="7" max="7" width="9" bestFit="1" customWidth="1"/>
    <col min="8" max="8" width="7.140625" bestFit="1" customWidth="1"/>
    <col min="9" max="10" width="7.140625" style="3" bestFit="1" customWidth="1"/>
    <col min="12" max="12" width="5.140625" bestFit="1" customWidth="1"/>
  </cols>
  <sheetData>
    <row r="1" spans="1:10" x14ac:dyDescent="0.25">
      <c r="A1" s="1" t="s">
        <v>52</v>
      </c>
      <c r="B1" t="s">
        <v>51</v>
      </c>
      <c r="C1" t="s">
        <v>53</v>
      </c>
      <c r="D1" t="s">
        <v>50</v>
      </c>
      <c r="E1" t="s">
        <v>374</v>
      </c>
      <c r="F1" t="s">
        <v>376</v>
      </c>
      <c r="G1" t="s">
        <v>137</v>
      </c>
      <c r="H1" t="s">
        <v>69</v>
      </c>
      <c r="I1" s="3" t="s">
        <v>70</v>
      </c>
      <c r="J1" s="3" t="s">
        <v>71</v>
      </c>
    </row>
    <row r="2" spans="1:10" ht="14.45" customHeight="1" x14ac:dyDescent="0.25">
      <c r="A2">
        <v>526860100</v>
      </c>
      <c r="B2" t="s">
        <v>387</v>
      </c>
      <c r="C2" s="4" t="s">
        <v>412</v>
      </c>
      <c r="D2" t="s">
        <v>410</v>
      </c>
      <c r="E2" t="s">
        <v>377</v>
      </c>
      <c r="F2" t="s">
        <v>386</v>
      </c>
      <c r="G2" t="s">
        <v>141</v>
      </c>
      <c r="H2" s="5">
        <v>2.17</v>
      </c>
      <c r="I2" s="3">
        <f t="shared" ref="I2:I17" si="0">H2/100*97</f>
        <v>2.1049000000000002</v>
      </c>
      <c r="J2" s="3">
        <f t="shared" ref="J2" si="1">H2/100*95</f>
        <v>2.0615000000000001</v>
      </c>
    </row>
    <row r="3" spans="1:10" ht="14.45" customHeight="1" x14ac:dyDescent="0.25">
      <c r="A3">
        <v>265706</v>
      </c>
      <c r="B3" t="s">
        <v>388</v>
      </c>
      <c r="C3" s="4" t="s">
        <v>413</v>
      </c>
      <c r="D3" t="s">
        <v>409</v>
      </c>
      <c r="E3" t="s">
        <v>378</v>
      </c>
      <c r="F3" t="s">
        <v>386</v>
      </c>
      <c r="G3" t="s">
        <v>143</v>
      </c>
      <c r="H3" s="7">
        <v>0.35</v>
      </c>
      <c r="I3" s="3">
        <f t="shared" si="0"/>
        <v>0.33949999999999997</v>
      </c>
      <c r="J3" s="3">
        <f t="shared" ref="J3:J17" si="2">H3/100*95</f>
        <v>0.33249999999999996</v>
      </c>
    </row>
    <row r="4" spans="1:10" ht="14.45" customHeight="1" x14ac:dyDescent="0.25">
      <c r="A4" t="s">
        <v>284</v>
      </c>
      <c r="B4" t="s">
        <v>301</v>
      </c>
      <c r="C4" s="4" t="s">
        <v>414</v>
      </c>
      <c r="D4" t="s">
        <v>408</v>
      </c>
      <c r="E4" t="s">
        <v>379</v>
      </c>
      <c r="F4" t="s">
        <v>385</v>
      </c>
      <c r="G4" t="s">
        <v>384</v>
      </c>
      <c r="H4" s="5">
        <v>2.19</v>
      </c>
      <c r="I4" s="3">
        <f t="shared" si="0"/>
        <v>2.1242999999999999</v>
      </c>
      <c r="J4" s="3">
        <f t="shared" si="2"/>
        <v>2.0804999999999998</v>
      </c>
    </row>
    <row r="5" spans="1:10" ht="14.45" customHeight="1" x14ac:dyDescent="0.25">
      <c r="A5">
        <v>475788</v>
      </c>
      <c r="B5" t="s">
        <v>389</v>
      </c>
      <c r="C5" s="4" t="s">
        <v>415</v>
      </c>
      <c r="D5" t="s">
        <v>407</v>
      </c>
      <c r="E5" t="s">
        <v>380</v>
      </c>
      <c r="F5" t="s">
        <v>386</v>
      </c>
      <c r="G5" t="s">
        <v>384</v>
      </c>
      <c r="H5" s="5">
        <v>0.44</v>
      </c>
      <c r="I5" s="3">
        <f t="shared" si="0"/>
        <v>0.42680000000000001</v>
      </c>
      <c r="J5" s="3">
        <f t="shared" si="2"/>
        <v>0.41800000000000004</v>
      </c>
    </row>
    <row r="6" spans="1:10" ht="14.45" customHeight="1" x14ac:dyDescent="0.25">
      <c r="A6">
        <v>269075</v>
      </c>
      <c r="B6" t="s">
        <v>390</v>
      </c>
      <c r="C6" s="4" t="s">
        <v>416</v>
      </c>
      <c r="D6" t="s">
        <v>406</v>
      </c>
      <c r="E6" t="s">
        <v>378</v>
      </c>
      <c r="F6" t="s">
        <v>386</v>
      </c>
      <c r="G6" t="s">
        <v>384</v>
      </c>
      <c r="H6" s="5">
        <v>0.83</v>
      </c>
      <c r="I6" s="3">
        <f t="shared" si="0"/>
        <v>0.80510000000000004</v>
      </c>
      <c r="J6" s="3">
        <f t="shared" si="2"/>
        <v>0.78849999999999998</v>
      </c>
    </row>
    <row r="7" spans="1:10" ht="14.45" customHeight="1" x14ac:dyDescent="0.25">
      <c r="A7" t="s">
        <v>285</v>
      </c>
      <c r="B7" t="s">
        <v>391</v>
      </c>
      <c r="C7" s="4" t="s">
        <v>417</v>
      </c>
      <c r="D7" t="s">
        <v>405</v>
      </c>
      <c r="E7" t="s">
        <v>382</v>
      </c>
      <c r="F7" t="s">
        <v>386</v>
      </c>
      <c r="G7" t="s">
        <v>384</v>
      </c>
      <c r="H7" s="5">
        <v>0.99</v>
      </c>
      <c r="I7" s="3">
        <f t="shared" si="0"/>
        <v>0.96029999999999993</v>
      </c>
      <c r="J7" s="3">
        <f t="shared" si="2"/>
        <v>0.94049999999999989</v>
      </c>
    </row>
    <row r="8" spans="1:10" ht="14.45" customHeight="1" x14ac:dyDescent="0.25">
      <c r="A8">
        <v>625360106</v>
      </c>
      <c r="B8" t="s">
        <v>392</v>
      </c>
      <c r="C8" s="4" t="s">
        <v>418</v>
      </c>
      <c r="D8" t="s">
        <v>404</v>
      </c>
      <c r="E8" t="s">
        <v>381</v>
      </c>
      <c r="F8" t="s">
        <v>386</v>
      </c>
      <c r="G8" t="s">
        <v>147</v>
      </c>
      <c r="H8" s="5">
        <v>1.18</v>
      </c>
      <c r="I8" s="3">
        <f t="shared" si="0"/>
        <v>1.1446000000000001</v>
      </c>
      <c r="J8" s="3">
        <f t="shared" si="2"/>
        <v>1.121</v>
      </c>
    </row>
    <row r="9" spans="1:10" ht="14.45" customHeight="1" x14ac:dyDescent="0.25">
      <c r="A9">
        <v>867248</v>
      </c>
      <c r="B9" t="s">
        <v>393</v>
      </c>
      <c r="C9" s="4" t="s">
        <v>419</v>
      </c>
      <c r="D9" t="s">
        <v>403</v>
      </c>
      <c r="E9" t="s">
        <v>383</v>
      </c>
      <c r="F9" t="s">
        <v>385</v>
      </c>
      <c r="G9" t="s">
        <v>147</v>
      </c>
      <c r="H9" s="5">
        <v>0.72</v>
      </c>
      <c r="I9" s="3">
        <f t="shared" si="0"/>
        <v>0.69840000000000002</v>
      </c>
      <c r="J9" s="3">
        <f t="shared" si="2"/>
        <v>0.68399999999999994</v>
      </c>
    </row>
    <row r="10" spans="1:10" ht="14.45" customHeight="1" x14ac:dyDescent="0.25">
      <c r="A10" t="s">
        <v>286</v>
      </c>
      <c r="B10" t="s">
        <v>394</v>
      </c>
      <c r="C10" s="4" t="s">
        <v>420</v>
      </c>
      <c r="D10" t="s">
        <v>402</v>
      </c>
      <c r="E10" t="s">
        <v>382</v>
      </c>
      <c r="F10" t="s">
        <v>385</v>
      </c>
      <c r="G10" t="s">
        <v>147</v>
      </c>
      <c r="H10" s="7">
        <v>0.93</v>
      </c>
      <c r="I10" s="3">
        <f t="shared" si="0"/>
        <v>0.90210000000000012</v>
      </c>
      <c r="J10" s="3">
        <f t="shared" si="2"/>
        <v>0.88350000000000006</v>
      </c>
    </row>
    <row r="11" spans="1:10" ht="14.45" customHeight="1" x14ac:dyDescent="0.25">
      <c r="A11">
        <v>270905</v>
      </c>
      <c r="B11" t="s">
        <v>302</v>
      </c>
      <c r="C11" s="4" t="s">
        <v>421</v>
      </c>
      <c r="D11" t="s">
        <v>401</v>
      </c>
      <c r="E11" t="s">
        <v>375</v>
      </c>
      <c r="F11" t="s">
        <v>385</v>
      </c>
      <c r="G11" t="s">
        <v>348</v>
      </c>
      <c r="H11" s="5">
        <v>0.99</v>
      </c>
      <c r="I11" s="3">
        <f t="shared" si="0"/>
        <v>0.96029999999999993</v>
      </c>
      <c r="J11" s="3">
        <f t="shared" si="2"/>
        <v>0.94049999999999989</v>
      </c>
    </row>
    <row r="12" spans="1:10" ht="14.45" customHeight="1" x14ac:dyDescent="0.25">
      <c r="A12">
        <v>475786</v>
      </c>
      <c r="B12" t="s">
        <v>395</v>
      </c>
      <c r="C12" s="4" t="s">
        <v>411</v>
      </c>
      <c r="D12" t="s">
        <v>399</v>
      </c>
      <c r="E12" t="s">
        <v>380</v>
      </c>
      <c r="F12" t="s">
        <v>386</v>
      </c>
      <c r="G12" t="s">
        <v>348</v>
      </c>
      <c r="H12" s="5">
        <v>0.44</v>
      </c>
      <c r="I12" s="3">
        <f t="shared" si="0"/>
        <v>0.42680000000000001</v>
      </c>
      <c r="J12" s="3">
        <f t="shared" si="2"/>
        <v>0.41800000000000004</v>
      </c>
    </row>
    <row r="13" spans="1:10" ht="14.45" customHeight="1" x14ac:dyDescent="0.25">
      <c r="A13" t="s">
        <v>287</v>
      </c>
      <c r="B13" t="s">
        <v>396</v>
      </c>
      <c r="C13" s="4" t="s">
        <v>422</v>
      </c>
      <c r="D13" t="s">
        <v>400</v>
      </c>
      <c r="E13" t="s">
        <v>378</v>
      </c>
      <c r="F13" t="s">
        <v>386</v>
      </c>
      <c r="G13" t="s">
        <v>348</v>
      </c>
      <c r="H13" s="5">
        <v>1.69</v>
      </c>
      <c r="I13" s="3">
        <f t="shared" si="0"/>
        <v>1.6392999999999998</v>
      </c>
      <c r="J13" s="3">
        <f t="shared" si="2"/>
        <v>1.6054999999999999</v>
      </c>
    </row>
    <row r="14" spans="1:10" ht="14.45" customHeight="1" x14ac:dyDescent="0.25">
      <c r="A14" t="s">
        <v>288</v>
      </c>
      <c r="B14" t="s">
        <v>397</v>
      </c>
      <c r="C14" s="4" t="s">
        <v>423</v>
      </c>
      <c r="D14" t="s">
        <v>398</v>
      </c>
      <c r="E14" t="s">
        <v>378</v>
      </c>
      <c r="F14" t="s">
        <v>386</v>
      </c>
      <c r="G14" t="s">
        <v>348</v>
      </c>
      <c r="H14" s="5">
        <v>1.07</v>
      </c>
      <c r="I14" s="3">
        <f t="shared" si="0"/>
        <v>1.0379</v>
      </c>
      <c r="J14" s="3">
        <f t="shared" si="2"/>
        <v>1.0165000000000002</v>
      </c>
    </row>
    <row r="15" spans="1:10" ht="14.45" customHeight="1" x14ac:dyDescent="0.25">
      <c r="A15">
        <v>3412</v>
      </c>
      <c r="B15" t="s">
        <v>1019</v>
      </c>
      <c r="C15" s="4" t="s">
        <v>1185</v>
      </c>
      <c r="D15" t="s">
        <v>1189</v>
      </c>
      <c r="E15" t="s">
        <v>1190</v>
      </c>
      <c r="F15" t="s">
        <v>386</v>
      </c>
      <c r="G15" t="s">
        <v>147</v>
      </c>
      <c r="H15" s="5">
        <v>0.85</v>
      </c>
      <c r="I15" s="3">
        <f t="shared" si="0"/>
        <v>0.82450000000000001</v>
      </c>
      <c r="J15" s="3">
        <f t="shared" si="2"/>
        <v>0.80750000000000011</v>
      </c>
    </row>
    <row r="16" spans="1:10" ht="14.45" customHeight="1" x14ac:dyDescent="0.25">
      <c r="A16">
        <v>3591</v>
      </c>
      <c r="B16" t="s">
        <v>1020</v>
      </c>
      <c r="C16" s="4" t="s">
        <v>1186</v>
      </c>
      <c r="D16" t="s">
        <v>1192</v>
      </c>
      <c r="E16" t="s">
        <v>1191</v>
      </c>
      <c r="F16" t="s">
        <v>386</v>
      </c>
      <c r="G16" t="s">
        <v>348</v>
      </c>
      <c r="H16" s="5">
        <v>1.04</v>
      </c>
      <c r="I16" s="3">
        <f t="shared" si="0"/>
        <v>1.0087999999999999</v>
      </c>
      <c r="J16" s="3">
        <f t="shared" si="2"/>
        <v>0.98799999999999999</v>
      </c>
    </row>
    <row r="17" spans="1:12" ht="14.45" customHeight="1" x14ac:dyDescent="0.25">
      <c r="A17">
        <v>3011</v>
      </c>
      <c r="B17" t="s">
        <v>1021</v>
      </c>
      <c r="C17" s="4" t="s">
        <v>1187</v>
      </c>
      <c r="D17" t="s">
        <v>1188</v>
      </c>
      <c r="E17" t="s">
        <v>383</v>
      </c>
      <c r="F17" t="s">
        <v>386</v>
      </c>
      <c r="G17" t="s">
        <v>348</v>
      </c>
      <c r="H17" s="5">
        <v>11.75</v>
      </c>
      <c r="I17" s="3">
        <f t="shared" si="0"/>
        <v>11.397499999999999</v>
      </c>
      <c r="J17" s="3">
        <f t="shared" si="2"/>
        <v>11.1625</v>
      </c>
      <c r="L17" t="s">
        <v>1352</v>
      </c>
    </row>
    <row r="18" spans="1:12" ht="14.45" customHeight="1" x14ac:dyDescent="0.25"/>
    <row r="19" spans="1:12" ht="14.45" customHeight="1" x14ac:dyDescent="0.25"/>
    <row r="20" spans="1:12" ht="14.45" customHeight="1" x14ac:dyDescent="0.25"/>
    <row r="21" spans="1:12" ht="14.45" customHeight="1" x14ac:dyDescent="0.25"/>
    <row r="22" spans="1:12" ht="14.45" customHeight="1" x14ac:dyDescent="0.25"/>
    <row r="23" spans="1:12" ht="14.45" customHeight="1" x14ac:dyDescent="0.25"/>
    <row r="24" spans="1:12" ht="14.45" customHeight="1" x14ac:dyDescent="0.25"/>
    <row r="25" spans="1:12" ht="14.45" customHeight="1" x14ac:dyDescent="0.25"/>
    <row r="26" spans="1:12" ht="14.45" customHeight="1" x14ac:dyDescent="0.25"/>
    <row r="27" spans="1:12" ht="14.45" customHeight="1" x14ac:dyDescent="0.25"/>
    <row r="28" spans="1:12" ht="14.45" customHeight="1" x14ac:dyDescent="0.25"/>
    <row r="29" spans="1:12" ht="14.45" customHeight="1" x14ac:dyDescent="0.25"/>
    <row r="30" spans="1:12" ht="14.45" customHeight="1" x14ac:dyDescent="0.25">
      <c r="D30" s="3"/>
      <c r="I30"/>
      <c r="J30"/>
    </row>
    <row r="31" spans="1:12" ht="14.45" customHeight="1" x14ac:dyDescent="0.25">
      <c r="I31"/>
      <c r="J31"/>
    </row>
    <row r="32" spans="1:12" ht="14.45" customHeight="1" x14ac:dyDescent="0.25">
      <c r="D32" s="3"/>
      <c r="I32"/>
      <c r="J32"/>
    </row>
    <row r="33" spans="4:10" ht="14.45" customHeight="1" x14ac:dyDescent="0.25">
      <c r="D33" s="3"/>
      <c r="I33"/>
      <c r="J33"/>
    </row>
    <row r="34" spans="4:10" ht="14.45" customHeight="1" x14ac:dyDescent="0.25">
      <c r="D34" s="3"/>
      <c r="I34"/>
      <c r="J34"/>
    </row>
    <row r="35" spans="4:10" ht="14.45" customHeight="1" x14ac:dyDescent="0.25">
      <c r="D35" s="3"/>
      <c r="I35"/>
      <c r="J35"/>
    </row>
    <row r="36" spans="4:10" x14ac:dyDescent="0.25">
      <c r="D36" s="3"/>
      <c r="I36"/>
      <c r="J36"/>
    </row>
    <row r="37" spans="4:10" x14ac:dyDescent="0.25">
      <c r="D37" s="3"/>
      <c r="I37"/>
      <c r="J37"/>
    </row>
    <row r="38" spans="4:10" x14ac:dyDescent="0.25">
      <c r="D38" s="3"/>
      <c r="I38"/>
      <c r="J38"/>
    </row>
    <row r="39" spans="4:10" x14ac:dyDescent="0.25">
      <c r="D39" s="3"/>
      <c r="I39"/>
      <c r="J39"/>
    </row>
    <row r="40" spans="4:10" x14ac:dyDescent="0.25">
      <c r="D40" s="3"/>
      <c r="I40"/>
      <c r="J40"/>
    </row>
    <row r="41" spans="4:10" x14ac:dyDescent="0.25">
      <c r="D41" s="3"/>
      <c r="I41"/>
      <c r="J41"/>
    </row>
    <row r="42" spans="4:10" x14ac:dyDescent="0.25">
      <c r="D42" s="3"/>
      <c r="I42"/>
      <c r="J42"/>
    </row>
    <row r="43" spans="4:10" x14ac:dyDescent="0.25">
      <c r="D43" s="3"/>
      <c r="I43"/>
      <c r="J43"/>
    </row>
    <row r="44" spans="4:10" x14ac:dyDescent="0.25">
      <c r="D44" s="3"/>
      <c r="I44"/>
      <c r="J44"/>
    </row>
    <row r="45" spans="4:10" x14ac:dyDescent="0.25">
      <c r="I45"/>
      <c r="J45"/>
    </row>
    <row r="46" spans="4:10" x14ac:dyDescent="0.25">
      <c r="I46"/>
      <c r="J46"/>
    </row>
    <row r="47" spans="4:10" x14ac:dyDescent="0.25">
      <c r="I47"/>
      <c r="J47"/>
    </row>
    <row r="48" spans="4:10" x14ac:dyDescent="0.25">
      <c r="I48"/>
      <c r="J48"/>
    </row>
    <row r="49" spans="9:10" x14ac:dyDescent="0.25">
      <c r="I49"/>
      <c r="J49"/>
    </row>
    <row r="50" spans="9:10" x14ac:dyDescent="0.25">
      <c r="I50"/>
      <c r="J50"/>
    </row>
    <row r="51" spans="9:10" x14ac:dyDescent="0.25">
      <c r="I51"/>
      <c r="J51"/>
    </row>
    <row r="52" spans="9:10" x14ac:dyDescent="0.25">
      <c r="I52"/>
      <c r="J52"/>
    </row>
    <row r="53" spans="9:10" x14ac:dyDescent="0.25">
      <c r="I53"/>
      <c r="J53"/>
    </row>
    <row r="54" spans="9:10" x14ac:dyDescent="0.25">
      <c r="I54"/>
      <c r="J54"/>
    </row>
    <row r="55" spans="9:10" x14ac:dyDescent="0.25">
      <c r="I55"/>
      <c r="J55"/>
    </row>
    <row r="56" spans="9:10" x14ac:dyDescent="0.25">
      <c r="I56"/>
      <c r="J56"/>
    </row>
    <row r="57" spans="9:10" x14ac:dyDescent="0.25">
      <c r="I57"/>
      <c r="J57"/>
    </row>
    <row r="58" spans="9:10" x14ac:dyDescent="0.25">
      <c r="I58"/>
      <c r="J58"/>
    </row>
    <row r="59" spans="9:10" x14ac:dyDescent="0.25">
      <c r="I59"/>
      <c r="J59"/>
    </row>
    <row r="60" spans="9:10" x14ac:dyDescent="0.25">
      <c r="I60"/>
      <c r="J60"/>
    </row>
    <row r="61" spans="9:10" x14ac:dyDescent="0.25">
      <c r="I61"/>
      <c r="J61"/>
    </row>
    <row r="62" spans="9:10" x14ac:dyDescent="0.25">
      <c r="I62"/>
      <c r="J62"/>
    </row>
    <row r="63" spans="9:10" x14ac:dyDescent="0.25">
      <c r="I63"/>
      <c r="J63"/>
    </row>
    <row r="64" spans="9:10" x14ac:dyDescent="0.25">
      <c r="I64"/>
      <c r="J64"/>
    </row>
    <row r="65" spans="9:10" x14ac:dyDescent="0.25">
      <c r="I65"/>
      <c r="J65"/>
    </row>
    <row r="66" spans="9:10" x14ac:dyDescent="0.25">
      <c r="I66"/>
      <c r="J66"/>
    </row>
    <row r="67" spans="9:10" x14ac:dyDescent="0.25">
      <c r="I67"/>
      <c r="J67"/>
    </row>
    <row r="68" spans="9:10" x14ac:dyDescent="0.25">
      <c r="I68"/>
      <c r="J68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topLeftCell="F1" workbookViewId="0">
      <selection activeCell="G2" sqref="G2:I23"/>
    </sheetView>
  </sheetViews>
  <sheetFormatPr defaultRowHeight="15" x14ac:dyDescent="0.25"/>
  <cols>
    <col min="1" max="1" width="19.7109375" bestFit="1" customWidth="1"/>
    <col min="2" max="2" width="91.28515625" bestFit="1" customWidth="1"/>
    <col min="3" max="3" width="15.42578125" bestFit="1" customWidth="1"/>
    <col min="4" max="4" width="75" bestFit="1" customWidth="1"/>
    <col min="5" max="5" width="15.42578125" bestFit="1" customWidth="1"/>
    <col min="6" max="6" width="47.7109375" bestFit="1" customWidth="1"/>
    <col min="7" max="7" width="7.140625" bestFit="1" customWidth="1"/>
    <col min="8" max="9" width="7.140625" style="3" bestFit="1" customWidth="1"/>
  </cols>
  <sheetData>
    <row r="1" spans="1:9" x14ac:dyDescent="0.25">
      <c r="A1" s="1" t="s">
        <v>52</v>
      </c>
      <c r="B1" t="s">
        <v>51</v>
      </c>
      <c r="C1" t="s">
        <v>53</v>
      </c>
      <c r="D1" t="s">
        <v>50</v>
      </c>
      <c r="E1" t="s">
        <v>374</v>
      </c>
      <c r="F1" t="s">
        <v>137</v>
      </c>
      <c r="G1" t="s">
        <v>69</v>
      </c>
      <c r="H1" s="3" t="s">
        <v>70</v>
      </c>
      <c r="I1" s="3" t="s">
        <v>71</v>
      </c>
    </row>
    <row r="2" spans="1:9" ht="14.45" customHeight="1" x14ac:dyDescent="0.25">
      <c r="A2">
        <v>180002000</v>
      </c>
      <c r="B2" t="s">
        <v>303</v>
      </c>
      <c r="C2" s="4" t="s">
        <v>454</v>
      </c>
      <c r="D2" t="s">
        <v>452</v>
      </c>
      <c r="E2" t="s">
        <v>453</v>
      </c>
      <c r="F2" t="s">
        <v>146</v>
      </c>
      <c r="G2" s="8">
        <v>1.17</v>
      </c>
      <c r="H2" s="3">
        <f t="shared" ref="H2:H23" si="0">G2/100*97</f>
        <v>1.1348999999999998</v>
      </c>
      <c r="I2" s="3">
        <f t="shared" ref="I2" si="1">G2/100*95</f>
        <v>1.1114999999999999</v>
      </c>
    </row>
    <row r="3" spans="1:9" x14ac:dyDescent="0.25">
      <c r="A3" t="s">
        <v>1022</v>
      </c>
      <c r="B3" t="s">
        <v>1023</v>
      </c>
      <c r="C3" s="4" t="s">
        <v>1209</v>
      </c>
      <c r="D3" t="s">
        <v>1193</v>
      </c>
      <c r="E3" t="s">
        <v>1227</v>
      </c>
      <c r="F3" t="s">
        <v>142</v>
      </c>
      <c r="G3" s="5">
        <v>1.51</v>
      </c>
      <c r="H3" s="3">
        <f t="shared" si="0"/>
        <v>1.4647000000000001</v>
      </c>
      <c r="I3" s="3">
        <f t="shared" ref="I3:I23" si="2">G3/100*95</f>
        <v>1.4345000000000001</v>
      </c>
    </row>
    <row r="4" spans="1:9" x14ac:dyDescent="0.25">
      <c r="A4">
        <v>4141</v>
      </c>
      <c r="B4" t="s">
        <v>1024</v>
      </c>
      <c r="C4" s="4" t="s">
        <v>1210</v>
      </c>
      <c r="D4" t="s">
        <v>1194</v>
      </c>
      <c r="E4" t="s">
        <v>1227</v>
      </c>
      <c r="F4" t="s">
        <v>142</v>
      </c>
      <c r="G4" s="5">
        <v>0.65</v>
      </c>
      <c r="H4" s="3">
        <f t="shared" si="0"/>
        <v>0.63050000000000006</v>
      </c>
      <c r="I4" s="3">
        <f t="shared" si="2"/>
        <v>0.61750000000000005</v>
      </c>
    </row>
    <row r="5" spans="1:9" x14ac:dyDescent="0.25">
      <c r="A5">
        <v>4142</v>
      </c>
      <c r="B5" t="s">
        <v>1025</v>
      </c>
      <c r="C5" s="4" t="s">
        <v>1211</v>
      </c>
      <c r="D5" t="s">
        <v>1195</v>
      </c>
      <c r="E5" t="s">
        <v>1227</v>
      </c>
      <c r="F5" t="s">
        <v>143</v>
      </c>
      <c r="G5" s="5">
        <v>0.65</v>
      </c>
      <c r="H5" s="3">
        <f t="shared" si="0"/>
        <v>0.63050000000000006</v>
      </c>
      <c r="I5" s="3">
        <f t="shared" si="2"/>
        <v>0.61750000000000005</v>
      </c>
    </row>
    <row r="6" spans="1:9" x14ac:dyDescent="0.25">
      <c r="A6" t="s">
        <v>1026</v>
      </c>
      <c r="B6" t="s">
        <v>1027</v>
      </c>
      <c r="C6" s="4" t="s">
        <v>1212</v>
      </c>
      <c r="D6" t="s">
        <v>1196</v>
      </c>
      <c r="E6" t="s">
        <v>1228</v>
      </c>
      <c r="F6" t="s">
        <v>146</v>
      </c>
      <c r="G6" s="5">
        <v>0.86</v>
      </c>
      <c r="H6" s="3">
        <f t="shared" si="0"/>
        <v>0.83420000000000005</v>
      </c>
      <c r="I6" s="3">
        <f t="shared" si="2"/>
        <v>0.81699999999999995</v>
      </c>
    </row>
    <row r="7" spans="1:9" x14ac:dyDescent="0.25">
      <c r="A7" t="s">
        <v>1028</v>
      </c>
      <c r="B7" t="s">
        <v>1029</v>
      </c>
      <c r="C7" s="4" t="s">
        <v>1213</v>
      </c>
      <c r="D7" t="s">
        <v>1197</v>
      </c>
      <c r="E7" t="s">
        <v>1228</v>
      </c>
      <c r="F7" t="s">
        <v>147</v>
      </c>
      <c r="G7" s="5">
        <v>0.86</v>
      </c>
      <c r="H7" s="3">
        <f t="shared" si="0"/>
        <v>0.83420000000000005</v>
      </c>
      <c r="I7" s="3">
        <f t="shared" si="2"/>
        <v>0.81699999999999995</v>
      </c>
    </row>
    <row r="8" spans="1:9" x14ac:dyDescent="0.25">
      <c r="A8" t="s">
        <v>1030</v>
      </c>
      <c r="B8" t="s">
        <v>1031</v>
      </c>
      <c r="C8" s="4" t="s">
        <v>1214</v>
      </c>
      <c r="D8" t="s">
        <v>1198</v>
      </c>
      <c r="E8" t="s">
        <v>1228</v>
      </c>
      <c r="F8" t="s">
        <v>1229</v>
      </c>
      <c r="G8" s="5">
        <v>0.86</v>
      </c>
      <c r="H8" s="3">
        <f t="shared" si="0"/>
        <v>0.83420000000000005</v>
      </c>
      <c r="I8" s="3">
        <f t="shared" si="2"/>
        <v>0.81699999999999995</v>
      </c>
    </row>
    <row r="9" spans="1:9" x14ac:dyDescent="0.25">
      <c r="A9" t="s">
        <v>1032</v>
      </c>
      <c r="B9" t="s">
        <v>1033</v>
      </c>
      <c r="C9" s="4" t="s">
        <v>1215</v>
      </c>
      <c r="D9" t="s">
        <v>1199</v>
      </c>
      <c r="E9" t="s">
        <v>1228</v>
      </c>
      <c r="F9" t="s">
        <v>142</v>
      </c>
      <c r="G9" s="5">
        <v>1.08</v>
      </c>
      <c r="H9" s="3">
        <f t="shared" si="0"/>
        <v>1.0476000000000001</v>
      </c>
      <c r="I9" s="3">
        <f t="shared" si="2"/>
        <v>1.026</v>
      </c>
    </row>
    <row r="10" spans="1:9" x14ac:dyDescent="0.25">
      <c r="A10" t="s">
        <v>1034</v>
      </c>
      <c r="B10" t="s">
        <v>1035</v>
      </c>
      <c r="C10" s="4" t="s">
        <v>1216</v>
      </c>
      <c r="D10" t="s">
        <v>1200</v>
      </c>
      <c r="E10" t="s">
        <v>1228</v>
      </c>
      <c r="F10" t="s">
        <v>143</v>
      </c>
      <c r="G10" s="5">
        <v>1.08</v>
      </c>
      <c r="H10" s="3">
        <f t="shared" si="0"/>
        <v>1.0476000000000001</v>
      </c>
      <c r="I10" s="3">
        <f t="shared" si="2"/>
        <v>1.026</v>
      </c>
    </row>
    <row r="11" spans="1:9" x14ac:dyDescent="0.25">
      <c r="A11" t="s">
        <v>1036</v>
      </c>
      <c r="B11" t="s">
        <v>1037</v>
      </c>
      <c r="C11" s="4" t="s">
        <v>1217</v>
      </c>
      <c r="D11" t="s">
        <v>1201</v>
      </c>
      <c r="E11" t="s">
        <v>1228</v>
      </c>
      <c r="F11" t="s">
        <v>146</v>
      </c>
      <c r="G11" s="5">
        <v>1.08</v>
      </c>
      <c r="H11" s="3">
        <f t="shared" si="0"/>
        <v>1.0476000000000001</v>
      </c>
      <c r="I11" s="3">
        <f t="shared" si="2"/>
        <v>1.026</v>
      </c>
    </row>
    <row r="12" spans="1:9" x14ac:dyDescent="0.25">
      <c r="A12" t="s">
        <v>1038</v>
      </c>
      <c r="B12" t="s">
        <v>1039</v>
      </c>
      <c r="C12" s="4" t="s">
        <v>1218</v>
      </c>
      <c r="D12" t="s">
        <v>1202</v>
      </c>
      <c r="E12" t="s">
        <v>1228</v>
      </c>
      <c r="F12" t="s">
        <v>144</v>
      </c>
      <c r="G12" s="5">
        <v>1.08</v>
      </c>
      <c r="H12" s="3">
        <f t="shared" si="0"/>
        <v>1.0476000000000001</v>
      </c>
      <c r="I12" s="3">
        <f t="shared" si="2"/>
        <v>1.026</v>
      </c>
    </row>
    <row r="13" spans="1:9" x14ac:dyDescent="0.25">
      <c r="A13" t="s">
        <v>1040</v>
      </c>
      <c r="B13" t="s">
        <v>1041</v>
      </c>
      <c r="C13" s="4" t="s">
        <v>1219</v>
      </c>
      <c r="D13" t="s">
        <v>1203</v>
      </c>
      <c r="E13" t="s">
        <v>1228</v>
      </c>
      <c r="F13" t="s">
        <v>147</v>
      </c>
      <c r="G13" s="5">
        <v>1.1100000000000001</v>
      </c>
      <c r="H13" s="3">
        <f t="shared" si="0"/>
        <v>1.0767</v>
      </c>
      <c r="I13" s="3">
        <f t="shared" si="2"/>
        <v>1.0545</v>
      </c>
    </row>
    <row r="14" spans="1:9" x14ac:dyDescent="0.25">
      <c r="A14">
        <v>4151</v>
      </c>
      <c r="B14" t="s">
        <v>1042</v>
      </c>
      <c r="C14" s="4" t="s">
        <v>1220</v>
      </c>
      <c r="D14" t="s">
        <v>1204</v>
      </c>
      <c r="E14" t="s">
        <v>1228</v>
      </c>
      <c r="F14" t="s">
        <v>142</v>
      </c>
      <c r="G14" s="5">
        <v>0.86</v>
      </c>
      <c r="H14" s="3">
        <f t="shared" si="0"/>
        <v>0.83420000000000005</v>
      </c>
      <c r="I14" s="3">
        <f t="shared" si="2"/>
        <v>0.81699999999999995</v>
      </c>
    </row>
    <row r="15" spans="1:9" x14ac:dyDescent="0.25">
      <c r="A15">
        <v>4152</v>
      </c>
      <c r="B15" t="s">
        <v>1043</v>
      </c>
      <c r="C15" s="4" t="s">
        <v>1221</v>
      </c>
      <c r="D15" t="s">
        <v>1205</v>
      </c>
      <c r="E15" t="s">
        <v>1228</v>
      </c>
      <c r="F15" t="s">
        <v>143</v>
      </c>
      <c r="G15" s="5">
        <v>0.86</v>
      </c>
      <c r="H15" s="3">
        <f t="shared" si="0"/>
        <v>0.83420000000000005</v>
      </c>
      <c r="I15" s="3">
        <f t="shared" si="2"/>
        <v>0.81699999999999995</v>
      </c>
    </row>
    <row r="16" spans="1:9" x14ac:dyDescent="0.25">
      <c r="A16" t="s">
        <v>1044</v>
      </c>
      <c r="B16" t="s">
        <v>1045</v>
      </c>
      <c r="C16" s="4" t="s">
        <v>1222</v>
      </c>
      <c r="D16" t="s">
        <v>1206</v>
      </c>
      <c r="E16" t="s">
        <v>1228</v>
      </c>
      <c r="F16" t="s">
        <v>146</v>
      </c>
      <c r="G16" s="5">
        <v>0.86</v>
      </c>
      <c r="H16" s="3">
        <f t="shared" si="0"/>
        <v>0.83420000000000005</v>
      </c>
      <c r="I16" s="3">
        <f t="shared" si="2"/>
        <v>0.81699999999999995</v>
      </c>
    </row>
    <row r="17" spans="1:9" x14ac:dyDescent="0.25">
      <c r="A17">
        <v>4154</v>
      </c>
      <c r="B17" t="s">
        <v>1046</v>
      </c>
      <c r="C17" s="4" t="s">
        <v>1223</v>
      </c>
      <c r="D17" t="s">
        <v>1207</v>
      </c>
      <c r="E17" t="s">
        <v>1228</v>
      </c>
      <c r="F17" t="s">
        <v>144</v>
      </c>
      <c r="G17" s="5">
        <v>0.86</v>
      </c>
      <c r="H17" s="3">
        <f t="shared" si="0"/>
        <v>0.83420000000000005</v>
      </c>
      <c r="I17" s="3">
        <f t="shared" si="2"/>
        <v>0.81699999999999995</v>
      </c>
    </row>
    <row r="18" spans="1:9" x14ac:dyDescent="0.25">
      <c r="A18">
        <v>4174</v>
      </c>
      <c r="B18" t="s">
        <v>1047</v>
      </c>
      <c r="C18" s="4" t="s">
        <v>1224</v>
      </c>
      <c r="D18" t="s">
        <v>1230</v>
      </c>
      <c r="E18" t="s">
        <v>1228</v>
      </c>
      <c r="F18" t="s">
        <v>144</v>
      </c>
      <c r="G18" s="5">
        <v>0.97</v>
      </c>
      <c r="H18" s="3">
        <f t="shared" si="0"/>
        <v>0.94090000000000007</v>
      </c>
      <c r="I18" s="3">
        <f t="shared" si="2"/>
        <v>0.92149999999999999</v>
      </c>
    </row>
    <row r="19" spans="1:9" x14ac:dyDescent="0.25">
      <c r="A19">
        <v>4155</v>
      </c>
      <c r="B19" t="s">
        <v>1048</v>
      </c>
      <c r="C19" s="4" t="s">
        <v>1225</v>
      </c>
      <c r="D19" t="s">
        <v>1208</v>
      </c>
      <c r="E19" t="s">
        <v>1228</v>
      </c>
      <c r="F19" t="s">
        <v>147</v>
      </c>
      <c r="G19" s="5">
        <v>0.86</v>
      </c>
      <c r="H19" s="3">
        <f t="shared" si="0"/>
        <v>0.83420000000000005</v>
      </c>
      <c r="I19" s="3">
        <f t="shared" si="2"/>
        <v>0.81699999999999995</v>
      </c>
    </row>
    <row r="20" spans="1:9" x14ac:dyDescent="0.25">
      <c r="A20" t="s">
        <v>1055</v>
      </c>
      <c r="B20" t="s">
        <v>1056</v>
      </c>
      <c r="C20" s="4" t="s">
        <v>1226</v>
      </c>
      <c r="D20" t="s">
        <v>1234</v>
      </c>
      <c r="E20" t="s">
        <v>1228</v>
      </c>
      <c r="F20" t="s">
        <v>1238</v>
      </c>
      <c r="G20" s="5">
        <v>5.18</v>
      </c>
      <c r="H20" s="3">
        <f t="shared" si="0"/>
        <v>5.0245999999999995</v>
      </c>
      <c r="I20" s="3">
        <f t="shared" si="2"/>
        <v>4.9210000000000003</v>
      </c>
    </row>
    <row r="21" spans="1:9" x14ac:dyDescent="0.25">
      <c r="A21" t="s">
        <v>1057</v>
      </c>
      <c r="B21" t="s">
        <v>1058</v>
      </c>
      <c r="C21" s="4" t="s">
        <v>1231</v>
      </c>
      <c r="D21" t="s">
        <v>1235</v>
      </c>
      <c r="E21" t="s">
        <v>1228</v>
      </c>
      <c r="F21" t="s">
        <v>1239</v>
      </c>
      <c r="G21" s="5">
        <v>3.35</v>
      </c>
      <c r="H21" s="3">
        <f t="shared" si="0"/>
        <v>3.2495000000000003</v>
      </c>
      <c r="I21" s="3">
        <f t="shared" si="2"/>
        <v>3.1825000000000001</v>
      </c>
    </row>
    <row r="22" spans="1:9" x14ac:dyDescent="0.25">
      <c r="A22" t="s">
        <v>1059</v>
      </c>
      <c r="B22" t="s">
        <v>1060</v>
      </c>
      <c r="C22" s="4" t="s">
        <v>1232</v>
      </c>
      <c r="D22" t="s">
        <v>1236</v>
      </c>
      <c r="E22" t="s">
        <v>1228</v>
      </c>
      <c r="F22" t="s">
        <v>1240</v>
      </c>
      <c r="G22" s="5">
        <v>4.29</v>
      </c>
      <c r="H22" s="3">
        <f t="shared" si="0"/>
        <v>4.1612999999999998</v>
      </c>
      <c r="I22" s="3">
        <f t="shared" si="2"/>
        <v>4.0754999999999999</v>
      </c>
    </row>
    <row r="23" spans="1:9" x14ac:dyDescent="0.25">
      <c r="A23" t="s">
        <v>1061</v>
      </c>
      <c r="B23" t="s">
        <v>1062</v>
      </c>
      <c r="C23" s="4" t="s">
        <v>1233</v>
      </c>
      <c r="D23" t="s">
        <v>1237</v>
      </c>
      <c r="E23" t="s">
        <v>1228</v>
      </c>
      <c r="F23" t="s">
        <v>1238</v>
      </c>
      <c r="G23" s="5">
        <v>5.18</v>
      </c>
      <c r="H23" s="3">
        <f t="shared" si="0"/>
        <v>5.0245999999999995</v>
      </c>
      <c r="I23" s="3">
        <f t="shared" si="2"/>
        <v>4.9210000000000003</v>
      </c>
    </row>
  </sheetData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topLeftCell="E1" workbookViewId="0">
      <selection activeCell="H2" sqref="H2:J12"/>
    </sheetView>
  </sheetViews>
  <sheetFormatPr defaultRowHeight="15" x14ac:dyDescent="0.25"/>
  <cols>
    <col min="1" max="1" width="19.7109375" bestFit="1" customWidth="1"/>
    <col min="2" max="2" width="67" bestFit="1" customWidth="1"/>
    <col min="3" max="3" width="15.42578125" bestFit="1" customWidth="1"/>
    <col min="4" max="4" width="50.140625" bestFit="1" customWidth="1"/>
    <col min="5" max="5" width="6.85546875" bestFit="1" customWidth="1"/>
    <col min="6" max="6" width="10.140625" bestFit="1" customWidth="1"/>
    <col min="7" max="7" width="11.5703125" bestFit="1" customWidth="1"/>
    <col min="8" max="8" width="7.140625" bestFit="1" customWidth="1"/>
    <col min="9" max="10" width="7.140625" style="3" bestFit="1" customWidth="1"/>
    <col min="16" max="16" width="5" bestFit="1" customWidth="1"/>
  </cols>
  <sheetData>
    <row r="1" spans="1:10" x14ac:dyDescent="0.25">
      <c r="A1" s="1" t="s">
        <v>52</v>
      </c>
      <c r="B1" t="s">
        <v>51</v>
      </c>
      <c r="C1" t="s">
        <v>53</v>
      </c>
      <c r="D1" t="s">
        <v>50</v>
      </c>
      <c r="E1" t="s">
        <v>599</v>
      </c>
      <c r="F1" t="s">
        <v>600</v>
      </c>
      <c r="G1" t="s">
        <v>137</v>
      </c>
      <c r="H1" t="s">
        <v>69</v>
      </c>
      <c r="I1" s="3" t="s">
        <v>70</v>
      </c>
      <c r="J1" s="3" t="s">
        <v>71</v>
      </c>
    </row>
    <row r="2" spans="1:10" x14ac:dyDescent="0.25">
      <c r="A2" t="s">
        <v>584</v>
      </c>
      <c r="B2" t="s">
        <v>585</v>
      </c>
      <c r="C2" s="4" t="s">
        <v>622</v>
      </c>
      <c r="D2" t="s">
        <v>603</v>
      </c>
      <c r="E2" t="s">
        <v>607</v>
      </c>
      <c r="F2" t="s">
        <v>601</v>
      </c>
      <c r="G2" t="s">
        <v>316</v>
      </c>
      <c r="H2" s="5">
        <v>9.7799999999999994</v>
      </c>
      <c r="I2" s="3">
        <f t="shared" ref="I2:I12" si="0">H2/100*97</f>
        <v>9.4865999999999993</v>
      </c>
      <c r="J2" s="3">
        <f t="shared" ref="J2" si="1">H2/100*95</f>
        <v>9.2910000000000004</v>
      </c>
    </row>
    <row r="3" spans="1:10" x14ac:dyDescent="0.25">
      <c r="A3">
        <v>1146756</v>
      </c>
      <c r="B3" t="s">
        <v>586</v>
      </c>
      <c r="C3" s="4" t="s">
        <v>623</v>
      </c>
      <c r="D3" t="s">
        <v>613</v>
      </c>
      <c r="E3" t="s">
        <v>608</v>
      </c>
      <c r="F3" t="s">
        <v>602</v>
      </c>
      <c r="G3" t="s">
        <v>612</v>
      </c>
      <c r="H3" s="5">
        <v>0.44</v>
      </c>
      <c r="I3" s="3">
        <f t="shared" si="0"/>
        <v>0.42680000000000001</v>
      </c>
      <c r="J3" s="3">
        <f t="shared" ref="J3:J12" si="2">H3/100*95</f>
        <v>0.41800000000000004</v>
      </c>
    </row>
    <row r="4" spans="1:10" x14ac:dyDescent="0.25">
      <c r="A4">
        <v>1146757</v>
      </c>
      <c r="B4" t="s">
        <v>587</v>
      </c>
      <c r="C4" s="4" t="s">
        <v>620</v>
      </c>
      <c r="D4" t="s">
        <v>614</v>
      </c>
      <c r="E4" t="s">
        <v>609</v>
      </c>
      <c r="F4" t="s">
        <v>602</v>
      </c>
      <c r="G4" t="s">
        <v>142</v>
      </c>
      <c r="H4" s="5">
        <v>0.44</v>
      </c>
      <c r="I4" s="3">
        <f t="shared" si="0"/>
        <v>0.42680000000000001</v>
      </c>
      <c r="J4" s="3">
        <f t="shared" si="2"/>
        <v>0.41800000000000004</v>
      </c>
    </row>
    <row r="5" spans="1:10" x14ac:dyDescent="0.25">
      <c r="A5" t="s">
        <v>588</v>
      </c>
      <c r="B5" t="s">
        <v>589</v>
      </c>
      <c r="C5" s="4" t="s">
        <v>624</v>
      </c>
      <c r="D5" t="s">
        <v>615</v>
      </c>
      <c r="E5" t="s">
        <v>609</v>
      </c>
      <c r="F5" t="s">
        <v>602</v>
      </c>
      <c r="G5" t="s">
        <v>315</v>
      </c>
      <c r="H5" s="5">
        <v>0.55000000000000004</v>
      </c>
      <c r="I5" s="3">
        <f t="shared" si="0"/>
        <v>0.53350000000000009</v>
      </c>
      <c r="J5" s="3">
        <f t="shared" si="2"/>
        <v>0.52250000000000008</v>
      </c>
    </row>
    <row r="6" spans="1:10" x14ac:dyDescent="0.25">
      <c r="A6">
        <v>514966</v>
      </c>
      <c r="B6" t="s">
        <v>590</v>
      </c>
      <c r="C6" s="4" t="s">
        <v>625</v>
      </c>
      <c r="D6" t="s">
        <v>604</v>
      </c>
      <c r="E6" t="s">
        <v>609</v>
      </c>
      <c r="F6" t="s">
        <v>601</v>
      </c>
      <c r="G6" t="s">
        <v>316</v>
      </c>
      <c r="H6" s="5">
        <v>0.97</v>
      </c>
      <c r="I6" s="3">
        <f t="shared" si="0"/>
        <v>0.94090000000000007</v>
      </c>
      <c r="J6" s="3">
        <f t="shared" si="2"/>
        <v>0.92149999999999999</v>
      </c>
    </row>
    <row r="7" spans="1:10" x14ac:dyDescent="0.25">
      <c r="A7" t="s">
        <v>591</v>
      </c>
      <c r="B7" t="s">
        <v>592</v>
      </c>
      <c r="C7" s="4" t="s">
        <v>626</v>
      </c>
      <c r="D7" t="s">
        <v>616</v>
      </c>
      <c r="E7" t="s">
        <v>610</v>
      </c>
      <c r="F7" t="s">
        <v>602</v>
      </c>
      <c r="G7" t="s">
        <v>315</v>
      </c>
      <c r="H7" s="5">
        <v>0.79</v>
      </c>
      <c r="I7" s="3">
        <f t="shared" si="0"/>
        <v>0.76630000000000009</v>
      </c>
      <c r="J7" s="3">
        <f t="shared" si="2"/>
        <v>0.75050000000000006</v>
      </c>
    </row>
    <row r="8" spans="1:10" x14ac:dyDescent="0.25">
      <c r="A8">
        <v>1202373</v>
      </c>
      <c r="B8" t="s">
        <v>593</v>
      </c>
      <c r="C8" s="4" t="s">
        <v>627</v>
      </c>
      <c r="D8" t="s">
        <v>617</v>
      </c>
      <c r="E8" t="s">
        <v>610</v>
      </c>
      <c r="F8" t="s">
        <v>602</v>
      </c>
      <c r="G8" t="s">
        <v>315</v>
      </c>
      <c r="H8" s="5">
        <v>0.66</v>
      </c>
      <c r="I8" s="3">
        <f t="shared" si="0"/>
        <v>0.64019999999999999</v>
      </c>
      <c r="J8" s="3">
        <f t="shared" si="2"/>
        <v>0.627</v>
      </c>
    </row>
    <row r="9" spans="1:10" x14ac:dyDescent="0.25">
      <c r="A9">
        <v>1202371</v>
      </c>
      <c r="B9" t="s">
        <v>594</v>
      </c>
      <c r="C9" s="4" t="s">
        <v>621</v>
      </c>
      <c r="D9" t="s">
        <v>618</v>
      </c>
      <c r="E9" t="s">
        <v>610</v>
      </c>
      <c r="F9" t="s">
        <v>602</v>
      </c>
      <c r="G9" t="s">
        <v>348</v>
      </c>
      <c r="H9" s="5">
        <v>0.66</v>
      </c>
      <c r="I9" s="3">
        <f t="shared" si="0"/>
        <v>0.64019999999999999</v>
      </c>
      <c r="J9" s="3">
        <f t="shared" si="2"/>
        <v>0.627</v>
      </c>
    </row>
    <row r="10" spans="1:10" x14ac:dyDescent="0.25">
      <c r="A10">
        <v>35821</v>
      </c>
      <c r="B10" t="s">
        <v>595</v>
      </c>
      <c r="C10" s="4" t="s">
        <v>628</v>
      </c>
      <c r="D10" t="s">
        <v>605</v>
      </c>
      <c r="E10" t="s">
        <v>610</v>
      </c>
      <c r="F10" t="s">
        <v>601</v>
      </c>
      <c r="G10" t="s">
        <v>316</v>
      </c>
      <c r="H10" s="5">
        <v>1.1599999999999999</v>
      </c>
      <c r="I10" s="3">
        <f t="shared" si="0"/>
        <v>1.1252</v>
      </c>
      <c r="J10" s="3">
        <f t="shared" si="2"/>
        <v>1.1019999999999999</v>
      </c>
    </row>
    <row r="11" spans="1:10" x14ac:dyDescent="0.25">
      <c r="A11" t="s">
        <v>596</v>
      </c>
      <c r="B11" t="s">
        <v>597</v>
      </c>
      <c r="C11" s="4" t="s">
        <v>629</v>
      </c>
      <c r="D11" t="s">
        <v>619</v>
      </c>
      <c r="E11" t="s">
        <v>611</v>
      </c>
      <c r="F11" t="s">
        <v>602</v>
      </c>
      <c r="G11" t="s">
        <v>315</v>
      </c>
      <c r="H11" s="5">
        <v>2.48</v>
      </c>
      <c r="I11" s="3">
        <f t="shared" si="0"/>
        <v>2.4055999999999997</v>
      </c>
      <c r="J11" s="3">
        <f t="shared" si="2"/>
        <v>2.3559999999999999</v>
      </c>
    </row>
    <row r="12" spans="1:10" x14ac:dyDescent="0.25">
      <c r="A12">
        <v>1259009</v>
      </c>
      <c r="B12" t="s">
        <v>598</v>
      </c>
      <c r="C12" s="4" t="s">
        <v>630</v>
      </c>
      <c r="D12" t="s">
        <v>606</v>
      </c>
      <c r="E12" t="s">
        <v>611</v>
      </c>
      <c r="F12" t="s">
        <v>601</v>
      </c>
      <c r="G12" t="s">
        <v>316</v>
      </c>
      <c r="H12" s="5">
        <v>2.41</v>
      </c>
      <c r="I12" s="3">
        <f t="shared" si="0"/>
        <v>2.3376999999999999</v>
      </c>
      <c r="J12" s="3">
        <f t="shared" si="2"/>
        <v>2.2894999999999999</v>
      </c>
    </row>
  </sheetData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9"/>
  <sheetViews>
    <sheetView topLeftCell="D1" workbookViewId="0">
      <selection activeCell="G2" sqref="G2:I13"/>
    </sheetView>
  </sheetViews>
  <sheetFormatPr defaultRowHeight="15" x14ac:dyDescent="0.25"/>
  <cols>
    <col min="1" max="1" width="19.7109375" bestFit="1" customWidth="1"/>
    <col min="2" max="2" width="82.42578125" bestFit="1" customWidth="1"/>
    <col min="3" max="3" width="15.42578125" bestFit="1" customWidth="1"/>
    <col min="4" max="4" width="72.85546875" bestFit="1" customWidth="1"/>
    <col min="5" max="5" width="15.42578125" bestFit="1" customWidth="1"/>
    <col min="6" max="6" width="9" bestFit="1" customWidth="1"/>
    <col min="7" max="7" width="7.140625" bestFit="1" customWidth="1"/>
    <col min="8" max="9" width="7.140625" style="3" bestFit="1" customWidth="1"/>
  </cols>
  <sheetData>
    <row r="1" spans="1:9" x14ac:dyDescent="0.25">
      <c r="A1" s="1" t="s">
        <v>52</v>
      </c>
      <c r="B1" t="s">
        <v>51</v>
      </c>
      <c r="C1" t="s">
        <v>53</v>
      </c>
      <c r="D1" t="s">
        <v>50</v>
      </c>
      <c r="E1" t="s">
        <v>374</v>
      </c>
      <c r="F1" t="s">
        <v>137</v>
      </c>
      <c r="G1" t="s">
        <v>69</v>
      </c>
      <c r="H1" s="3" t="s">
        <v>70</v>
      </c>
      <c r="I1" s="3" t="s">
        <v>71</v>
      </c>
    </row>
    <row r="2" spans="1:9" ht="14.45" customHeight="1" x14ac:dyDescent="0.25">
      <c r="A2" t="s">
        <v>283</v>
      </c>
      <c r="B2" t="s">
        <v>300</v>
      </c>
      <c r="C2" s="4" t="s">
        <v>440</v>
      </c>
      <c r="D2" t="s">
        <v>439</v>
      </c>
      <c r="E2" t="s">
        <v>380</v>
      </c>
      <c r="F2" t="s">
        <v>384</v>
      </c>
      <c r="G2" s="5">
        <v>8.67</v>
      </c>
      <c r="H2" s="3">
        <f t="shared" ref="H2:H13" si="0">G2/100*97</f>
        <v>8.4099000000000004</v>
      </c>
      <c r="I2" s="3">
        <f t="shared" ref="I2" si="1">G2/100*95</f>
        <v>8.2364999999999995</v>
      </c>
    </row>
    <row r="3" spans="1:9" ht="14.45" customHeight="1" x14ac:dyDescent="0.25">
      <c r="A3" t="s">
        <v>289</v>
      </c>
      <c r="B3" t="s">
        <v>304</v>
      </c>
      <c r="C3" s="4" t="s">
        <v>441</v>
      </c>
      <c r="D3" t="s">
        <v>428</v>
      </c>
      <c r="E3" t="s">
        <v>435</v>
      </c>
      <c r="F3" t="s">
        <v>384</v>
      </c>
      <c r="G3" s="5">
        <v>3.07</v>
      </c>
      <c r="H3" s="3">
        <f t="shared" si="0"/>
        <v>2.9779</v>
      </c>
      <c r="I3" s="3">
        <f t="shared" ref="I3:I13" si="2">G3/100*95</f>
        <v>2.9164999999999996</v>
      </c>
    </row>
    <row r="4" spans="1:9" ht="14.45" customHeight="1" x14ac:dyDescent="0.25">
      <c r="A4" t="s">
        <v>290</v>
      </c>
      <c r="B4" t="s">
        <v>305</v>
      </c>
      <c r="C4" s="4" t="s">
        <v>442</v>
      </c>
      <c r="D4" t="s">
        <v>429</v>
      </c>
      <c r="E4" t="s">
        <v>381</v>
      </c>
      <c r="F4" t="s">
        <v>141</v>
      </c>
      <c r="G4" s="5">
        <v>7.24</v>
      </c>
      <c r="H4" s="3">
        <f t="shared" si="0"/>
        <v>7.0228000000000002</v>
      </c>
      <c r="I4" s="3">
        <f t="shared" si="2"/>
        <v>6.878000000000001</v>
      </c>
    </row>
    <row r="5" spans="1:9" ht="14.45" customHeight="1" x14ac:dyDescent="0.25">
      <c r="A5" t="s">
        <v>291</v>
      </c>
      <c r="B5" t="s">
        <v>306</v>
      </c>
      <c r="C5" s="4" t="s">
        <v>443</v>
      </c>
      <c r="D5" t="s">
        <v>430</v>
      </c>
      <c r="E5" t="s">
        <v>437</v>
      </c>
      <c r="F5" t="s">
        <v>141</v>
      </c>
      <c r="G5" s="5">
        <v>3.64</v>
      </c>
      <c r="H5" s="3">
        <f t="shared" si="0"/>
        <v>3.5308000000000002</v>
      </c>
      <c r="I5" s="3">
        <f t="shared" si="2"/>
        <v>3.4580000000000002</v>
      </c>
    </row>
    <row r="6" spans="1:9" ht="14.45" customHeight="1" x14ac:dyDescent="0.25">
      <c r="A6" t="s">
        <v>292</v>
      </c>
      <c r="B6" t="s">
        <v>307</v>
      </c>
      <c r="C6" s="4" t="s">
        <v>444</v>
      </c>
      <c r="D6" t="s">
        <v>431</v>
      </c>
      <c r="E6" t="s">
        <v>437</v>
      </c>
      <c r="F6" t="s">
        <v>142</v>
      </c>
      <c r="G6" s="5">
        <v>3.47</v>
      </c>
      <c r="H6" s="3">
        <f t="shared" si="0"/>
        <v>3.3659000000000003</v>
      </c>
      <c r="I6" s="3">
        <f t="shared" si="2"/>
        <v>3.2965</v>
      </c>
    </row>
    <row r="7" spans="1:9" x14ac:dyDescent="0.25">
      <c r="A7" t="s">
        <v>293</v>
      </c>
      <c r="B7" t="s">
        <v>308</v>
      </c>
      <c r="C7" s="4" t="s">
        <v>445</v>
      </c>
      <c r="D7" t="s">
        <v>432</v>
      </c>
      <c r="E7" t="s">
        <v>436</v>
      </c>
      <c r="F7" t="s">
        <v>143</v>
      </c>
      <c r="G7" s="5">
        <v>5.07</v>
      </c>
      <c r="H7" s="3">
        <f t="shared" si="0"/>
        <v>4.9179000000000004</v>
      </c>
      <c r="I7" s="3">
        <f t="shared" si="2"/>
        <v>4.8165000000000004</v>
      </c>
    </row>
    <row r="8" spans="1:9" x14ac:dyDescent="0.25">
      <c r="A8" t="s">
        <v>294</v>
      </c>
      <c r="B8" t="s">
        <v>309</v>
      </c>
      <c r="C8" s="4" t="s">
        <v>446</v>
      </c>
      <c r="D8" t="s">
        <v>433</v>
      </c>
      <c r="E8" t="s">
        <v>435</v>
      </c>
      <c r="F8" t="s">
        <v>438</v>
      </c>
      <c r="G8" s="8">
        <v>3.9</v>
      </c>
      <c r="H8" s="3">
        <f t="shared" si="0"/>
        <v>3.7829999999999999</v>
      </c>
      <c r="I8" s="3">
        <f t="shared" si="2"/>
        <v>3.7050000000000001</v>
      </c>
    </row>
    <row r="9" spans="1:9" x14ac:dyDescent="0.25">
      <c r="A9" t="s">
        <v>295</v>
      </c>
      <c r="B9" t="s">
        <v>310</v>
      </c>
      <c r="C9" s="4" t="s">
        <v>447</v>
      </c>
      <c r="D9" t="s">
        <v>434</v>
      </c>
      <c r="E9" t="s">
        <v>437</v>
      </c>
      <c r="F9" t="s">
        <v>147</v>
      </c>
      <c r="G9" s="5">
        <v>3.47</v>
      </c>
      <c r="H9" s="3">
        <f t="shared" si="0"/>
        <v>3.3659000000000003</v>
      </c>
      <c r="I9" s="3">
        <f t="shared" si="2"/>
        <v>3.2965</v>
      </c>
    </row>
    <row r="10" spans="1:9" x14ac:dyDescent="0.25">
      <c r="A10">
        <v>633900</v>
      </c>
      <c r="B10" t="s">
        <v>298</v>
      </c>
      <c r="C10" s="4" t="s">
        <v>448</v>
      </c>
      <c r="D10" t="s">
        <v>426</v>
      </c>
      <c r="E10" t="s">
        <v>435</v>
      </c>
      <c r="F10" t="s">
        <v>141</v>
      </c>
      <c r="G10" s="5">
        <v>2.44</v>
      </c>
      <c r="H10" s="3">
        <f t="shared" si="0"/>
        <v>2.3668</v>
      </c>
      <c r="I10" s="3">
        <f t="shared" si="2"/>
        <v>2.3179999999999996</v>
      </c>
    </row>
    <row r="11" spans="1:9" x14ac:dyDescent="0.25">
      <c r="A11">
        <v>633901</v>
      </c>
      <c r="B11" t="s">
        <v>299</v>
      </c>
      <c r="C11" s="4" t="s">
        <v>449</v>
      </c>
      <c r="D11" t="s">
        <v>427</v>
      </c>
      <c r="E11" t="s">
        <v>436</v>
      </c>
      <c r="F11" t="s">
        <v>141</v>
      </c>
      <c r="G11" s="5">
        <v>2.76</v>
      </c>
      <c r="H11" s="3">
        <f t="shared" si="0"/>
        <v>2.6772</v>
      </c>
      <c r="I11" s="3">
        <f t="shared" si="2"/>
        <v>2.6219999999999999</v>
      </c>
    </row>
    <row r="12" spans="1:9" x14ac:dyDescent="0.25">
      <c r="A12">
        <v>3024</v>
      </c>
      <c r="B12" t="s">
        <v>1049</v>
      </c>
      <c r="C12" s="4" t="s">
        <v>450</v>
      </c>
      <c r="D12" t="s">
        <v>1274</v>
      </c>
      <c r="E12" t="s">
        <v>437</v>
      </c>
      <c r="F12" t="s">
        <v>141</v>
      </c>
      <c r="G12" s="5">
        <v>3.4</v>
      </c>
      <c r="H12" s="3">
        <f t="shared" si="0"/>
        <v>3.298</v>
      </c>
      <c r="I12" s="3">
        <f t="shared" si="2"/>
        <v>3.2300000000000004</v>
      </c>
    </row>
    <row r="13" spans="1:9" x14ac:dyDescent="0.25">
      <c r="A13">
        <v>3021</v>
      </c>
      <c r="B13" t="s">
        <v>1050</v>
      </c>
      <c r="C13" s="4" t="s">
        <v>451</v>
      </c>
      <c r="D13" t="s">
        <v>1275</v>
      </c>
      <c r="E13" t="s">
        <v>437</v>
      </c>
      <c r="F13" t="s">
        <v>348</v>
      </c>
      <c r="G13" s="5">
        <v>3.4</v>
      </c>
      <c r="H13" s="3">
        <f t="shared" si="0"/>
        <v>3.298</v>
      </c>
      <c r="I13" s="3">
        <f t="shared" si="2"/>
        <v>3.2300000000000004</v>
      </c>
    </row>
    <row r="14" spans="1:9" x14ac:dyDescent="0.25">
      <c r="H14"/>
      <c r="I14"/>
    </row>
    <row r="15" spans="1:9" x14ac:dyDescent="0.25">
      <c r="H15"/>
      <c r="I15"/>
    </row>
    <row r="16" spans="1:9" x14ac:dyDescent="0.25">
      <c r="H16"/>
      <c r="I16"/>
    </row>
    <row r="17" spans="8:9" x14ac:dyDescent="0.25">
      <c r="H17"/>
      <c r="I17"/>
    </row>
    <row r="18" spans="8:9" x14ac:dyDescent="0.25">
      <c r="H18"/>
      <c r="I18"/>
    </row>
    <row r="19" spans="8:9" x14ac:dyDescent="0.25">
      <c r="H19"/>
      <c r="I19"/>
    </row>
    <row r="20" spans="8:9" x14ac:dyDescent="0.25">
      <c r="H20"/>
      <c r="I20"/>
    </row>
    <row r="21" spans="8:9" x14ac:dyDescent="0.25">
      <c r="H21"/>
      <c r="I21"/>
    </row>
    <row r="22" spans="8:9" x14ac:dyDescent="0.25">
      <c r="H22"/>
      <c r="I22"/>
    </row>
    <row r="23" spans="8:9" x14ac:dyDescent="0.25">
      <c r="H23"/>
      <c r="I23"/>
    </row>
    <row r="24" spans="8:9" x14ac:dyDescent="0.25">
      <c r="H24"/>
      <c r="I24"/>
    </row>
    <row r="25" spans="8:9" x14ac:dyDescent="0.25">
      <c r="H25"/>
      <c r="I25"/>
    </row>
    <row r="26" spans="8:9" x14ac:dyDescent="0.25">
      <c r="H26"/>
      <c r="I26"/>
    </row>
    <row r="27" spans="8:9" x14ac:dyDescent="0.25">
      <c r="H27"/>
      <c r="I27"/>
    </row>
    <row r="28" spans="8:9" x14ac:dyDescent="0.25">
      <c r="H28"/>
      <c r="I28"/>
    </row>
    <row r="29" spans="8:9" x14ac:dyDescent="0.25">
      <c r="H29"/>
      <c r="I29"/>
    </row>
  </sheetData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topLeftCell="F1" workbookViewId="0">
      <selection activeCell="G2" sqref="G2:I19"/>
    </sheetView>
  </sheetViews>
  <sheetFormatPr defaultRowHeight="15" x14ac:dyDescent="0.25"/>
  <cols>
    <col min="1" max="1" width="19.7109375" bestFit="1" customWidth="1"/>
    <col min="2" max="2" width="93.5703125" bestFit="1" customWidth="1"/>
    <col min="3" max="3" width="15.42578125" bestFit="1" customWidth="1"/>
    <col min="4" max="4" width="72.140625" bestFit="1" customWidth="1"/>
    <col min="5" max="5" width="15.42578125" bestFit="1" customWidth="1"/>
    <col min="6" max="6" width="32.85546875" bestFit="1" customWidth="1"/>
    <col min="7" max="9" width="7.140625" bestFit="1" customWidth="1"/>
  </cols>
  <sheetData>
    <row r="1" spans="1:9" x14ac:dyDescent="0.25">
      <c r="A1" s="1" t="s">
        <v>52</v>
      </c>
      <c r="B1" t="s">
        <v>51</v>
      </c>
      <c r="C1" t="s">
        <v>53</v>
      </c>
      <c r="D1" t="s">
        <v>50</v>
      </c>
      <c r="E1" t="s">
        <v>374</v>
      </c>
      <c r="F1" t="s">
        <v>137</v>
      </c>
      <c r="G1" t="s">
        <v>69</v>
      </c>
      <c r="H1" s="3" t="s">
        <v>70</v>
      </c>
      <c r="I1" s="3" t="s">
        <v>71</v>
      </c>
    </row>
    <row r="2" spans="1:9" x14ac:dyDescent="0.25">
      <c r="A2" t="s">
        <v>281</v>
      </c>
      <c r="B2" t="s">
        <v>296</v>
      </c>
      <c r="C2" s="4" t="s">
        <v>1241</v>
      </c>
      <c r="D2" t="s">
        <v>424</v>
      </c>
      <c r="E2" t="s">
        <v>378</v>
      </c>
      <c r="F2" t="s">
        <v>141</v>
      </c>
      <c r="G2" s="5">
        <v>5.31</v>
      </c>
      <c r="H2" s="3">
        <f t="shared" ref="H2:H19" si="0">G2/100*97</f>
        <v>5.1506999999999996</v>
      </c>
      <c r="I2" s="3">
        <f t="shared" ref="I2" si="1">G2/100*95</f>
        <v>5.0444999999999993</v>
      </c>
    </row>
    <row r="3" spans="1:9" x14ac:dyDescent="0.25">
      <c r="A3" t="s">
        <v>282</v>
      </c>
      <c r="B3" t="s">
        <v>297</v>
      </c>
      <c r="C3" s="4" t="s">
        <v>1242</v>
      </c>
      <c r="D3" t="s">
        <v>425</v>
      </c>
      <c r="E3" t="s">
        <v>378</v>
      </c>
      <c r="F3" t="s">
        <v>141</v>
      </c>
      <c r="G3" s="5">
        <v>5.84</v>
      </c>
      <c r="H3" s="3">
        <f t="shared" si="0"/>
        <v>5.6647999999999996</v>
      </c>
      <c r="I3" s="3">
        <f t="shared" ref="I3:I19" si="2">G3/100*95</f>
        <v>5.548</v>
      </c>
    </row>
    <row r="4" spans="1:9" x14ac:dyDescent="0.25">
      <c r="A4" t="s">
        <v>998</v>
      </c>
      <c r="B4" t="s">
        <v>999</v>
      </c>
      <c r="C4" s="4" t="s">
        <v>1243</v>
      </c>
      <c r="D4" t="s">
        <v>1263</v>
      </c>
      <c r="E4" t="s">
        <v>1191</v>
      </c>
      <c r="F4" t="s">
        <v>143</v>
      </c>
      <c r="G4" s="5">
        <v>1.01</v>
      </c>
      <c r="H4" s="3">
        <f t="shared" si="0"/>
        <v>0.97970000000000002</v>
      </c>
      <c r="I4" s="3">
        <f t="shared" si="2"/>
        <v>0.95949999999999991</v>
      </c>
    </row>
    <row r="5" spans="1:9" x14ac:dyDescent="0.25">
      <c r="A5" t="s">
        <v>1000</v>
      </c>
      <c r="B5" t="s">
        <v>1001</v>
      </c>
      <c r="C5" s="4" t="s">
        <v>1244</v>
      </c>
      <c r="D5" t="s">
        <v>1264</v>
      </c>
      <c r="E5" t="s">
        <v>1191</v>
      </c>
      <c r="F5" t="s">
        <v>384</v>
      </c>
      <c r="G5" s="5">
        <v>1.01</v>
      </c>
      <c r="H5" s="3">
        <f t="shared" si="0"/>
        <v>0.97970000000000002</v>
      </c>
      <c r="I5" s="3">
        <f t="shared" si="2"/>
        <v>0.95949999999999991</v>
      </c>
    </row>
    <row r="6" spans="1:9" x14ac:dyDescent="0.25">
      <c r="A6" t="s">
        <v>1002</v>
      </c>
      <c r="B6" t="s">
        <v>1003</v>
      </c>
      <c r="C6" s="4" t="s">
        <v>1245</v>
      </c>
      <c r="D6" t="s">
        <v>1265</v>
      </c>
      <c r="E6" t="s">
        <v>1191</v>
      </c>
      <c r="F6" t="s">
        <v>146</v>
      </c>
      <c r="G6" s="5">
        <v>1.01</v>
      </c>
      <c r="H6" s="3">
        <f t="shared" si="0"/>
        <v>0.97970000000000002</v>
      </c>
      <c r="I6" s="3">
        <f t="shared" si="2"/>
        <v>0.95949999999999991</v>
      </c>
    </row>
    <row r="7" spans="1:9" x14ac:dyDescent="0.25">
      <c r="A7" t="s">
        <v>1004</v>
      </c>
      <c r="B7" t="s">
        <v>1005</v>
      </c>
      <c r="C7" s="4" t="s">
        <v>1246</v>
      </c>
      <c r="D7" t="s">
        <v>1266</v>
      </c>
      <c r="E7" t="s">
        <v>1191</v>
      </c>
      <c r="F7" t="s">
        <v>144</v>
      </c>
      <c r="G7" s="5">
        <v>1.01</v>
      </c>
      <c r="H7" s="3">
        <f t="shared" si="0"/>
        <v>0.97970000000000002</v>
      </c>
      <c r="I7" s="3">
        <f t="shared" si="2"/>
        <v>0.95949999999999991</v>
      </c>
    </row>
    <row r="8" spans="1:9" x14ac:dyDescent="0.25">
      <c r="A8" t="s">
        <v>1006</v>
      </c>
      <c r="B8" t="s">
        <v>1007</v>
      </c>
      <c r="C8" s="4" t="s">
        <v>1247</v>
      </c>
      <c r="D8" t="s">
        <v>1267</v>
      </c>
      <c r="E8" t="s">
        <v>1191</v>
      </c>
      <c r="F8" t="s">
        <v>147</v>
      </c>
      <c r="G8" s="5">
        <v>1.01</v>
      </c>
      <c r="H8" s="3">
        <f t="shared" si="0"/>
        <v>0.97970000000000002</v>
      </c>
      <c r="I8" s="3">
        <f t="shared" si="2"/>
        <v>0.95949999999999991</v>
      </c>
    </row>
    <row r="9" spans="1:9" x14ac:dyDescent="0.25">
      <c r="A9" t="s">
        <v>1008</v>
      </c>
      <c r="B9" t="s">
        <v>1009</v>
      </c>
      <c r="C9" s="4" t="s">
        <v>1248</v>
      </c>
      <c r="D9" t="s">
        <v>1268</v>
      </c>
      <c r="E9" t="s">
        <v>1191</v>
      </c>
      <c r="F9" t="s">
        <v>1229</v>
      </c>
      <c r="G9" s="5">
        <v>1.01</v>
      </c>
      <c r="H9" s="3">
        <f t="shared" si="0"/>
        <v>0.97970000000000002</v>
      </c>
      <c r="I9" s="3">
        <f t="shared" si="2"/>
        <v>0.95949999999999991</v>
      </c>
    </row>
    <row r="10" spans="1:9" x14ac:dyDescent="0.25">
      <c r="A10" t="s">
        <v>1010</v>
      </c>
      <c r="B10" t="s">
        <v>1011</v>
      </c>
      <c r="C10" s="4" t="s">
        <v>1249</v>
      </c>
      <c r="D10" t="s">
        <v>1269</v>
      </c>
      <c r="E10" t="s">
        <v>1191</v>
      </c>
      <c r="F10" t="s">
        <v>348</v>
      </c>
      <c r="G10" s="5">
        <v>1.01</v>
      </c>
      <c r="H10" s="3">
        <f t="shared" si="0"/>
        <v>0.97970000000000002</v>
      </c>
      <c r="I10" s="3">
        <f t="shared" si="2"/>
        <v>0.95949999999999991</v>
      </c>
    </row>
    <row r="11" spans="1:9" x14ac:dyDescent="0.25">
      <c r="A11">
        <v>3381</v>
      </c>
      <c r="B11" t="s">
        <v>1012</v>
      </c>
      <c r="C11" s="4" t="s">
        <v>1250</v>
      </c>
      <c r="D11" t="s">
        <v>1272</v>
      </c>
      <c r="E11" t="s">
        <v>1191</v>
      </c>
      <c r="F11" t="s">
        <v>348</v>
      </c>
      <c r="G11" s="5">
        <v>1.42</v>
      </c>
      <c r="H11" s="3">
        <f t="shared" si="0"/>
        <v>1.3774</v>
      </c>
      <c r="I11" s="3">
        <f t="shared" si="2"/>
        <v>1.349</v>
      </c>
    </row>
    <row r="12" spans="1:9" x14ac:dyDescent="0.25">
      <c r="A12">
        <v>3044</v>
      </c>
      <c r="B12" t="s">
        <v>1013</v>
      </c>
      <c r="C12" s="4" t="s">
        <v>1251</v>
      </c>
      <c r="D12" t="s">
        <v>1257</v>
      </c>
      <c r="E12" t="s">
        <v>381</v>
      </c>
      <c r="F12" t="s">
        <v>141</v>
      </c>
      <c r="G12" s="5">
        <v>3.55</v>
      </c>
      <c r="H12" s="3">
        <f t="shared" si="0"/>
        <v>3.4434999999999998</v>
      </c>
      <c r="I12" s="3">
        <f t="shared" si="2"/>
        <v>3.3724999999999996</v>
      </c>
    </row>
    <row r="13" spans="1:9" x14ac:dyDescent="0.25">
      <c r="A13">
        <v>3045</v>
      </c>
      <c r="B13" t="s">
        <v>1014</v>
      </c>
      <c r="C13" s="4" t="s">
        <v>1252</v>
      </c>
      <c r="D13" t="s">
        <v>1258</v>
      </c>
      <c r="E13" t="s">
        <v>381</v>
      </c>
      <c r="F13" t="s">
        <v>145</v>
      </c>
      <c r="G13" s="5">
        <v>3.55</v>
      </c>
      <c r="H13" s="3">
        <f t="shared" si="0"/>
        <v>3.4434999999999998</v>
      </c>
      <c r="I13" s="3">
        <f t="shared" si="2"/>
        <v>3.3724999999999996</v>
      </c>
    </row>
    <row r="14" spans="1:9" x14ac:dyDescent="0.25">
      <c r="A14">
        <v>3041</v>
      </c>
      <c r="B14" t="s">
        <v>1015</v>
      </c>
      <c r="C14" s="4" t="s">
        <v>1253</v>
      </c>
      <c r="D14" t="s">
        <v>1259</v>
      </c>
      <c r="E14" t="s">
        <v>381</v>
      </c>
      <c r="F14" t="s">
        <v>142</v>
      </c>
      <c r="G14" s="5">
        <v>3.55</v>
      </c>
      <c r="H14" s="3">
        <f t="shared" si="0"/>
        <v>3.4434999999999998</v>
      </c>
      <c r="I14" s="3">
        <f t="shared" si="2"/>
        <v>3.3724999999999996</v>
      </c>
    </row>
    <row r="15" spans="1:9" x14ac:dyDescent="0.25">
      <c r="A15">
        <v>3043</v>
      </c>
      <c r="B15" t="s">
        <v>1016</v>
      </c>
      <c r="C15" s="4" t="s">
        <v>1254</v>
      </c>
      <c r="D15" t="s">
        <v>1260</v>
      </c>
      <c r="E15" t="s">
        <v>381</v>
      </c>
      <c r="F15" t="s">
        <v>143</v>
      </c>
      <c r="G15" s="5">
        <v>3.55</v>
      </c>
      <c r="H15" s="3">
        <f t="shared" si="0"/>
        <v>3.4434999999999998</v>
      </c>
      <c r="I15" s="3">
        <f t="shared" si="2"/>
        <v>3.3724999999999996</v>
      </c>
    </row>
    <row r="16" spans="1:9" x14ac:dyDescent="0.25">
      <c r="A16">
        <v>3046</v>
      </c>
      <c r="B16" t="s">
        <v>1017</v>
      </c>
      <c r="C16" s="4" t="s">
        <v>1255</v>
      </c>
      <c r="D16" t="s">
        <v>1261</v>
      </c>
      <c r="E16" t="s">
        <v>381</v>
      </c>
      <c r="F16" t="s">
        <v>146</v>
      </c>
      <c r="G16" s="5">
        <v>3.55</v>
      </c>
      <c r="H16" s="3">
        <f t="shared" si="0"/>
        <v>3.4434999999999998</v>
      </c>
      <c r="I16" s="3">
        <f t="shared" si="2"/>
        <v>3.3724999999999996</v>
      </c>
    </row>
    <row r="17" spans="1:9" x14ac:dyDescent="0.25">
      <c r="A17">
        <v>3042</v>
      </c>
      <c r="B17" t="s">
        <v>1018</v>
      </c>
      <c r="C17" s="4" t="s">
        <v>1256</v>
      </c>
      <c r="D17" t="s">
        <v>1262</v>
      </c>
      <c r="E17" t="s">
        <v>381</v>
      </c>
      <c r="F17" t="s">
        <v>144</v>
      </c>
      <c r="G17" s="5">
        <v>3.55</v>
      </c>
      <c r="H17" s="3">
        <f t="shared" si="0"/>
        <v>3.4434999999999998</v>
      </c>
      <c r="I17" s="3">
        <f t="shared" si="2"/>
        <v>3.3724999999999996</v>
      </c>
    </row>
    <row r="18" spans="1:9" x14ac:dyDescent="0.25">
      <c r="A18" t="s">
        <v>1051</v>
      </c>
      <c r="B18" t="s">
        <v>1052</v>
      </c>
      <c r="C18" s="4" t="s">
        <v>1350</v>
      </c>
      <c r="D18" t="s">
        <v>1271</v>
      </c>
      <c r="E18" t="s">
        <v>1191</v>
      </c>
      <c r="F18" t="s">
        <v>1270</v>
      </c>
      <c r="G18" s="7">
        <v>2.65</v>
      </c>
      <c r="H18" s="3">
        <f t="shared" si="0"/>
        <v>2.5705</v>
      </c>
      <c r="I18" s="3">
        <f t="shared" si="2"/>
        <v>2.5175000000000001</v>
      </c>
    </row>
    <row r="19" spans="1:9" x14ac:dyDescent="0.25">
      <c r="A19" t="s">
        <v>1053</v>
      </c>
      <c r="B19" t="s">
        <v>1054</v>
      </c>
      <c r="C19" s="4" t="s">
        <v>1351</v>
      </c>
      <c r="D19" t="s">
        <v>1273</v>
      </c>
      <c r="E19" t="s">
        <v>1191</v>
      </c>
      <c r="F19" t="s">
        <v>1270</v>
      </c>
      <c r="G19" s="5">
        <v>6.24</v>
      </c>
      <c r="H19" s="3">
        <f t="shared" si="0"/>
        <v>6.0528000000000004</v>
      </c>
      <c r="I19" s="3">
        <f t="shared" si="2"/>
        <v>5.9280000000000008</v>
      </c>
    </row>
  </sheetData>
  <phoneticPr fontId="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"/>
  <sheetViews>
    <sheetView topLeftCell="D1" workbookViewId="0">
      <selection activeCell="H2" sqref="H2:J16"/>
    </sheetView>
  </sheetViews>
  <sheetFormatPr defaultRowHeight="15" x14ac:dyDescent="0.25"/>
  <cols>
    <col min="1" max="1" width="22" bestFit="1" customWidth="1"/>
    <col min="2" max="2" width="107.140625" bestFit="1" customWidth="1"/>
    <col min="3" max="3" width="15.42578125" bestFit="1" customWidth="1"/>
    <col min="4" max="4" width="59.5703125" bestFit="1" customWidth="1"/>
    <col min="5" max="5" width="10.28515625" bestFit="1" customWidth="1"/>
    <col min="6" max="6" width="8.85546875" bestFit="1" customWidth="1"/>
    <col min="7" max="7" width="13.5703125" bestFit="1" customWidth="1"/>
    <col min="8" max="8" width="9.42578125" bestFit="1" customWidth="1"/>
    <col min="9" max="10" width="9.42578125" style="3" bestFit="1" customWidth="1"/>
  </cols>
  <sheetData>
    <row r="1" spans="1:10" x14ac:dyDescent="0.25">
      <c r="A1" s="1" t="s">
        <v>52</v>
      </c>
      <c r="B1" t="s">
        <v>51</v>
      </c>
      <c r="C1" t="s">
        <v>53</v>
      </c>
      <c r="D1" t="s">
        <v>50</v>
      </c>
      <c r="E1" t="s">
        <v>28</v>
      </c>
      <c r="F1" t="s">
        <v>29</v>
      </c>
      <c r="G1" t="s">
        <v>30</v>
      </c>
      <c r="H1" t="s">
        <v>69</v>
      </c>
      <c r="I1" s="3" t="s">
        <v>70</v>
      </c>
      <c r="J1" s="3" t="s">
        <v>71</v>
      </c>
    </row>
    <row r="2" spans="1:10" x14ac:dyDescent="0.25">
      <c r="A2">
        <v>503663</v>
      </c>
      <c r="B2" t="s">
        <v>1</v>
      </c>
      <c r="C2" s="4" t="s">
        <v>54</v>
      </c>
      <c r="D2" t="s">
        <v>36</v>
      </c>
      <c r="E2" t="s">
        <v>31</v>
      </c>
      <c r="F2" t="s">
        <v>34</v>
      </c>
      <c r="G2" t="s">
        <v>26</v>
      </c>
      <c r="H2" s="5">
        <v>1.98</v>
      </c>
      <c r="I2" s="3">
        <f t="shared" ref="I2:I16" si="0">H2/100*97</f>
        <v>1.9205999999999999</v>
      </c>
      <c r="J2" s="3">
        <f t="shared" ref="J2" si="1">H2/100*95</f>
        <v>1.8809999999999998</v>
      </c>
    </row>
    <row r="3" spans="1:10" x14ac:dyDescent="0.25">
      <c r="A3" t="s">
        <v>2</v>
      </c>
      <c r="B3" t="s">
        <v>3</v>
      </c>
      <c r="C3" s="4" t="s">
        <v>55</v>
      </c>
      <c r="D3" t="s">
        <v>25</v>
      </c>
      <c r="E3" t="s">
        <v>31</v>
      </c>
      <c r="F3" t="s">
        <v>35</v>
      </c>
      <c r="G3" t="s">
        <v>26</v>
      </c>
      <c r="H3" s="5">
        <v>3.41</v>
      </c>
      <c r="I3" s="3">
        <f t="shared" si="0"/>
        <v>3.3076999999999996</v>
      </c>
      <c r="J3" s="3">
        <f t="shared" ref="J3:J16" si="2">H3/100*95</f>
        <v>3.2395</v>
      </c>
    </row>
    <row r="4" spans="1:10" x14ac:dyDescent="0.25">
      <c r="A4" t="s">
        <v>4</v>
      </c>
      <c r="B4" t="s">
        <v>5</v>
      </c>
      <c r="C4" s="4" t="s">
        <v>56</v>
      </c>
      <c r="D4" t="s">
        <v>37</v>
      </c>
      <c r="E4" t="s">
        <v>32</v>
      </c>
      <c r="F4" t="s">
        <v>34</v>
      </c>
      <c r="G4" t="s">
        <v>26</v>
      </c>
      <c r="H4" s="5">
        <v>1.22</v>
      </c>
      <c r="I4" s="3">
        <f t="shared" si="0"/>
        <v>1.1834</v>
      </c>
      <c r="J4" s="3">
        <f t="shared" si="2"/>
        <v>1.1589999999999998</v>
      </c>
    </row>
    <row r="5" spans="1:10" x14ac:dyDescent="0.25">
      <c r="A5" t="s">
        <v>6</v>
      </c>
      <c r="B5" t="s">
        <v>7</v>
      </c>
      <c r="C5" s="4" t="s">
        <v>57</v>
      </c>
      <c r="D5" t="s">
        <v>38</v>
      </c>
      <c r="E5" t="s">
        <v>32</v>
      </c>
      <c r="F5" t="s">
        <v>34</v>
      </c>
      <c r="G5" t="s">
        <v>26</v>
      </c>
      <c r="H5" s="5">
        <v>1.22</v>
      </c>
      <c r="I5" s="3">
        <f t="shared" si="0"/>
        <v>1.1834</v>
      </c>
      <c r="J5" s="3">
        <f t="shared" si="2"/>
        <v>1.1589999999999998</v>
      </c>
    </row>
    <row r="6" spans="1:10" x14ac:dyDescent="0.25">
      <c r="A6" t="s">
        <v>8</v>
      </c>
      <c r="B6" t="s">
        <v>9</v>
      </c>
      <c r="C6" s="4" t="s">
        <v>58</v>
      </c>
      <c r="D6" t="s">
        <v>49</v>
      </c>
      <c r="E6" t="s">
        <v>32</v>
      </c>
      <c r="F6" t="s">
        <v>35</v>
      </c>
      <c r="G6" t="s">
        <v>27</v>
      </c>
      <c r="H6" s="7">
        <v>1.3</v>
      </c>
      <c r="I6" s="3">
        <f t="shared" si="0"/>
        <v>1.2610000000000001</v>
      </c>
      <c r="J6" s="3">
        <f t="shared" si="2"/>
        <v>1.2350000000000001</v>
      </c>
    </row>
    <row r="7" spans="1:10" x14ac:dyDescent="0.25">
      <c r="A7" t="s">
        <v>10</v>
      </c>
      <c r="B7" t="s">
        <v>11</v>
      </c>
      <c r="C7" s="4" t="s">
        <v>59</v>
      </c>
      <c r="D7" t="s">
        <v>48</v>
      </c>
      <c r="E7" t="s">
        <v>32</v>
      </c>
      <c r="F7" t="s">
        <v>35</v>
      </c>
      <c r="G7" t="s">
        <v>26</v>
      </c>
      <c r="H7" s="5">
        <v>3.52</v>
      </c>
      <c r="I7" s="3">
        <f t="shared" si="0"/>
        <v>3.4144000000000001</v>
      </c>
      <c r="J7" s="3">
        <f t="shared" si="2"/>
        <v>3.3440000000000003</v>
      </c>
    </row>
    <row r="8" spans="1:10" x14ac:dyDescent="0.25">
      <c r="A8" t="s">
        <v>12</v>
      </c>
      <c r="B8" t="s">
        <v>13</v>
      </c>
      <c r="C8" s="4" t="s">
        <v>60</v>
      </c>
      <c r="D8" t="s">
        <v>47</v>
      </c>
      <c r="E8" t="s">
        <v>31</v>
      </c>
      <c r="F8" t="s">
        <v>35</v>
      </c>
      <c r="G8" t="s">
        <v>26</v>
      </c>
      <c r="H8" s="5">
        <v>3.43</v>
      </c>
      <c r="I8" s="3">
        <f t="shared" si="0"/>
        <v>3.3271000000000006</v>
      </c>
      <c r="J8" s="3">
        <f t="shared" si="2"/>
        <v>3.2585000000000002</v>
      </c>
    </row>
    <row r="9" spans="1:10" x14ac:dyDescent="0.25">
      <c r="A9" t="s">
        <v>14</v>
      </c>
      <c r="B9" t="s">
        <v>15</v>
      </c>
      <c r="C9" s="4" t="s">
        <v>61</v>
      </c>
      <c r="D9" t="s">
        <v>39</v>
      </c>
      <c r="E9" t="s">
        <v>32</v>
      </c>
      <c r="F9" t="s">
        <v>34</v>
      </c>
      <c r="G9" t="s">
        <v>26</v>
      </c>
      <c r="H9" s="5">
        <v>1.1000000000000001</v>
      </c>
      <c r="I9" s="3">
        <f t="shared" si="0"/>
        <v>1.0670000000000002</v>
      </c>
      <c r="J9" s="3">
        <f t="shared" si="2"/>
        <v>1.0450000000000002</v>
      </c>
    </row>
    <row r="10" spans="1:10" x14ac:dyDescent="0.25">
      <c r="A10">
        <v>1351113</v>
      </c>
      <c r="B10" t="s">
        <v>16</v>
      </c>
      <c r="C10" s="4" t="s">
        <v>62</v>
      </c>
      <c r="D10" t="s">
        <v>40</v>
      </c>
      <c r="E10" t="s">
        <v>32</v>
      </c>
      <c r="F10" t="s">
        <v>34</v>
      </c>
      <c r="G10" t="s">
        <v>26</v>
      </c>
      <c r="H10" s="5">
        <v>0.91</v>
      </c>
      <c r="I10" s="3">
        <f t="shared" si="0"/>
        <v>0.88270000000000004</v>
      </c>
      <c r="J10" s="3">
        <f t="shared" si="2"/>
        <v>0.86450000000000005</v>
      </c>
    </row>
    <row r="11" spans="1:10" x14ac:dyDescent="0.25">
      <c r="A11" t="s">
        <v>17</v>
      </c>
      <c r="B11" t="s">
        <v>18</v>
      </c>
      <c r="C11" s="4" t="s">
        <v>63</v>
      </c>
      <c r="D11" t="s">
        <v>46</v>
      </c>
      <c r="E11" t="s">
        <v>32</v>
      </c>
      <c r="F11" t="s">
        <v>35</v>
      </c>
      <c r="G11" t="s">
        <v>26</v>
      </c>
      <c r="H11" s="5">
        <v>2.82</v>
      </c>
      <c r="I11" s="3">
        <f t="shared" si="0"/>
        <v>2.7353999999999998</v>
      </c>
      <c r="J11" s="3">
        <f t="shared" si="2"/>
        <v>2.6789999999999998</v>
      </c>
    </row>
    <row r="12" spans="1:10" x14ac:dyDescent="0.25">
      <c r="A12" t="s">
        <v>19</v>
      </c>
      <c r="B12" t="s">
        <v>20</v>
      </c>
      <c r="C12" s="4" t="s">
        <v>64</v>
      </c>
      <c r="D12" t="s">
        <v>45</v>
      </c>
      <c r="E12" t="s">
        <v>32</v>
      </c>
      <c r="F12" t="s">
        <v>35</v>
      </c>
      <c r="G12" t="s">
        <v>26</v>
      </c>
      <c r="H12" s="5">
        <v>2.8</v>
      </c>
      <c r="I12" s="3">
        <f t="shared" si="0"/>
        <v>2.7159999999999997</v>
      </c>
      <c r="J12" s="3">
        <f t="shared" si="2"/>
        <v>2.6599999999999997</v>
      </c>
    </row>
    <row r="13" spans="1:10" x14ac:dyDescent="0.25">
      <c r="A13">
        <v>1021608</v>
      </c>
      <c r="B13" t="s">
        <v>21</v>
      </c>
      <c r="C13" s="4" t="s">
        <v>65</v>
      </c>
      <c r="D13" t="s">
        <v>44</v>
      </c>
      <c r="E13" t="s">
        <v>32</v>
      </c>
      <c r="F13" t="s">
        <v>35</v>
      </c>
      <c r="G13" t="s">
        <v>26</v>
      </c>
      <c r="H13" s="5">
        <v>1.71</v>
      </c>
      <c r="I13" s="3">
        <f t="shared" si="0"/>
        <v>1.6587000000000001</v>
      </c>
      <c r="J13" s="3">
        <f t="shared" si="2"/>
        <v>1.6245000000000001</v>
      </c>
    </row>
    <row r="14" spans="1:10" x14ac:dyDescent="0.25">
      <c r="A14">
        <v>1057117</v>
      </c>
      <c r="B14" t="s">
        <v>22</v>
      </c>
      <c r="C14" s="4" t="s">
        <v>66</v>
      </c>
      <c r="D14" t="s">
        <v>43</v>
      </c>
      <c r="E14" t="s">
        <v>32</v>
      </c>
      <c r="F14" t="s">
        <v>35</v>
      </c>
      <c r="G14" t="s">
        <v>26</v>
      </c>
      <c r="H14" s="5">
        <v>1.77</v>
      </c>
      <c r="I14" s="3">
        <f t="shared" si="0"/>
        <v>1.7169000000000001</v>
      </c>
      <c r="J14" s="3">
        <f t="shared" si="2"/>
        <v>1.6815</v>
      </c>
    </row>
    <row r="15" spans="1:10" x14ac:dyDescent="0.25">
      <c r="A15">
        <v>1067702</v>
      </c>
      <c r="B15" t="s">
        <v>23</v>
      </c>
      <c r="C15" s="4" t="s">
        <v>67</v>
      </c>
      <c r="D15" t="s">
        <v>42</v>
      </c>
      <c r="E15" t="s">
        <v>33</v>
      </c>
      <c r="F15" t="s">
        <v>35</v>
      </c>
      <c r="G15" t="s">
        <v>26</v>
      </c>
      <c r="H15" s="5">
        <v>1.03</v>
      </c>
      <c r="I15" s="3">
        <f t="shared" si="0"/>
        <v>0.99909999999999999</v>
      </c>
      <c r="J15" s="3">
        <f t="shared" si="2"/>
        <v>0.97850000000000004</v>
      </c>
    </row>
    <row r="16" spans="1:10" x14ac:dyDescent="0.25">
      <c r="A16">
        <v>1351137</v>
      </c>
      <c r="B16" t="s">
        <v>24</v>
      </c>
      <c r="C16" s="4" t="s">
        <v>68</v>
      </c>
      <c r="D16" t="s">
        <v>41</v>
      </c>
      <c r="E16" t="s">
        <v>33</v>
      </c>
      <c r="F16" t="s">
        <v>35</v>
      </c>
      <c r="G16" t="s">
        <v>26</v>
      </c>
      <c r="H16" s="5">
        <v>1.1399999999999999</v>
      </c>
      <c r="I16" s="3">
        <f t="shared" si="0"/>
        <v>1.1057999999999999</v>
      </c>
      <c r="J16" s="3">
        <f t="shared" si="2"/>
        <v>1.083</v>
      </c>
    </row>
  </sheetData>
  <autoFilter ref="A1:M16"/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4"/>
  <sheetViews>
    <sheetView topLeftCell="E1" workbookViewId="0">
      <selection activeCell="H2" sqref="H2:J24"/>
    </sheetView>
  </sheetViews>
  <sheetFormatPr defaultRowHeight="15" x14ac:dyDescent="0.25"/>
  <cols>
    <col min="1" max="1" width="17.28515625" customWidth="1"/>
    <col min="2" max="2" width="17.28515625" hidden="1" customWidth="1"/>
    <col min="3" max="3" width="15.42578125" bestFit="1" customWidth="1"/>
    <col min="4" max="4" width="74.85546875" customWidth="1"/>
    <col min="5" max="5" width="10.42578125" bestFit="1" customWidth="1"/>
    <col min="6" max="7" width="10.42578125" customWidth="1"/>
    <col min="8" max="9" width="7.140625" bestFit="1" customWidth="1"/>
  </cols>
  <sheetData>
    <row r="1" spans="1:10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374</v>
      </c>
      <c r="F1" t="s">
        <v>2194</v>
      </c>
      <c r="G1" t="s">
        <v>2195</v>
      </c>
      <c r="H1" t="s">
        <v>69</v>
      </c>
      <c r="I1" s="3" t="s">
        <v>70</v>
      </c>
      <c r="J1" s="3" t="s">
        <v>71</v>
      </c>
    </row>
    <row r="2" spans="1:10" x14ac:dyDescent="0.25">
      <c r="A2" t="s">
        <v>2152</v>
      </c>
      <c r="B2" t="s">
        <v>2153</v>
      </c>
      <c r="C2" s="4" t="s">
        <v>2220</v>
      </c>
      <c r="D2" t="s">
        <v>2191</v>
      </c>
      <c r="E2" t="s">
        <v>375</v>
      </c>
      <c r="F2" t="s">
        <v>147</v>
      </c>
      <c r="G2" t="s">
        <v>1855</v>
      </c>
      <c r="H2">
        <v>0.87</v>
      </c>
      <c r="I2" s="3">
        <f t="shared" ref="I2:I7" si="0">H2/100*97</f>
        <v>0.84389999999999998</v>
      </c>
      <c r="J2" s="3">
        <f t="shared" ref="J2:J7" si="1">H2/100*95</f>
        <v>0.8264999999999999</v>
      </c>
    </row>
    <row r="3" spans="1:10" x14ac:dyDescent="0.25">
      <c r="A3" t="s">
        <v>2154</v>
      </c>
      <c r="B3" t="s">
        <v>2155</v>
      </c>
      <c r="C3" s="4" t="s">
        <v>2221</v>
      </c>
      <c r="D3" t="s">
        <v>2192</v>
      </c>
      <c r="E3" t="s">
        <v>375</v>
      </c>
      <c r="F3" t="s">
        <v>147</v>
      </c>
      <c r="G3" t="s">
        <v>1855</v>
      </c>
      <c r="H3">
        <v>0.7</v>
      </c>
      <c r="I3" s="3">
        <f t="shared" si="0"/>
        <v>0.67899999999999994</v>
      </c>
      <c r="J3" s="3">
        <f t="shared" si="1"/>
        <v>0.66499999999999992</v>
      </c>
    </row>
    <row r="4" spans="1:10" x14ac:dyDescent="0.25">
      <c r="A4" t="s">
        <v>2156</v>
      </c>
      <c r="B4" t="s">
        <v>2157</v>
      </c>
      <c r="C4" s="4" t="s">
        <v>2222</v>
      </c>
      <c r="D4" t="s">
        <v>2193</v>
      </c>
      <c r="E4" t="s">
        <v>1675</v>
      </c>
      <c r="F4" t="s">
        <v>348</v>
      </c>
      <c r="G4" t="s">
        <v>1856</v>
      </c>
      <c r="H4">
        <v>5.59</v>
      </c>
      <c r="I4" s="3">
        <f t="shared" si="0"/>
        <v>5.4222999999999999</v>
      </c>
      <c r="J4" s="3">
        <f t="shared" si="1"/>
        <v>5.3105000000000002</v>
      </c>
    </row>
    <row r="5" spans="1:10" x14ac:dyDescent="0.25">
      <c r="A5" t="s">
        <v>2158</v>
      </c>
      <c r="B5" t="s">
        <v>2159</v>
      </c>
      <c r="C5" s="4" t="s">
        <v>2223</v>
      </c>
      <c r="D5" t="s">
        <v>2204</v>
      </c>
      <c r="E5" t="s">
        <v>2196</v>
      </c>
      <c r="F5" t="s">
        <v>147</v>
      </c>
      <c r="G5" t="s">
        <v>1856</v>
      </c>
      <c r="H5">
        <v>4.26</v>
      </c>
      <c r="I5" s="3">
        <f t="shared" si="0"/>
        <v>4.1322000000000001</v>
      </c>
      <c r="J5" s="3">
        <f t="shared" si="1"/>
        <v>4.0469999999999997</v>
      </c>
    </row>
    <row r="6" spans="1:10" x14ac:dyDescent="0.25">
      <c r="A6" t="s">
        <v>2160</v>
      </c>
      <c r="B6" t="s">
        <v>2161</v>
      </c>
      <c r="C6" s="4" t="s">
        <v>2224</v>
      </c>
      <c r="D6" t="s">
        <v>2214</v>
      </c>
      <c r="E6" t="s">
        <v>381</v>
      </c>
      <c r="F6" t="s">
        <v>2216</v>
      </c>
      <c r="G6" t="s">
        <v>1855</v>
      </c>
      <c r="H6">
        <v>3.23</v>
      </c>
      <c r="I6" s="3">
        <f t="shared" si="0"/>
        <v>3.1331000000000002</v>
      </c>
      <c r="J6" s="3">
        <f t="shared" si="1"/>
        <v>3.0685000000000002</v>
      </c>
    </row>
    <row r="7" spans="1:10" x14ac:dyDescent="0.25">
      <c r="A7" t="s">
        <v>2162</v>
      </c>
      <c r="B7" t="s">
        <v>2163</v>
      </c>
      <c r="C7" s="4" t="s">
        <v>2225</v>
      </c>
      <c r="D7" t="s">
        <v>2215</v>
      </c>
      <c r="E7" t="s">
        <v>381</v>
      </c>
      <c r="F7" t="s">
        <v>2216</v>
      </c>
      <c r="G7" t="s">
        <v>1855</v>
      </c>
      <c r="H7">
        <v>1.74</v>
      </c>
      <c r="I7" s="3">
        <f t="shared" si="0"/>
        <v>1.6878</v>
      </c>
      <c r="J7" s="3">
        <f t="shared" si="1"/>
        <v>1.6529999999999998</v>
      </c>
    </row>
    <row r="8" spans="1:10" x14ac:dyDescent="0.25">
      <c r="A8">
        <v>901705</v>
      </c>
      <c r="B8" t="s">
        <v>2164</v>
      </c>
      <c r="C8" s="4" t="s">
        <v>2226</v>
      </c>
      <c r="D8" t="s">
        <v>2213</v>
      </c>
      <c r="E8" t="s">
        <v>375</v>
      </c>
      <c r="F8" t="s">
        <v>143</v>
      </c>
      <c r="G8" t="s">
        <v>1855</v>
      </c>
      <c r="H8">
        <v>0.37</v>
      </c>
      <c r="I8" s="3">
        <f t="shared" ref="I8:I24" si="2">H8/100*97</f>
        <v>0.3589</v>
      </c>
      <c r="J8" s="3">
        <f t="shared" ref="J8:J24" si="3">H8/100*95</f>
        <v>0.35150000000000003</v>
      </c>
    </row>
    <row r="9" spans="1:10" x14ac:dyDescent="0.25">
      <c r="A9">
        <v>901704</v>
      </c>
      <c r="B9" t="s">
        <v>2165</v>
      </c>
      <c r="C9" s="4" t="s">
        <v>2217</v>
      </c>
      <c r="D9" t="s">
        <v>2212</v>
      </c>
      <c r="E9" t="s">
        <v>375</v>
      </c>
      <c r="F9" t="s">
        <v>384</v>
      </c>
      <c r="G9" t="s">
        <v>1855</v>
      </c>
      <c r="H9">
        <v>0.37</v>
      </c>
      <c r="I9" s="3">
        <f t="shared" si="2"/>
        <v>0.3589</v>
      </c>
      <c r="J9" s="3">
        <f t="shared" si="3"/>
        <v>0.35150000000000003</v>
      </c>
    </row>
    <row r="10" spans="1:10" x14ac:dyDescent="0.25">
      <c r="A10">
        <v>901702</v>
      </c>
      <c r="B10" t="s">
        <v>2166</v>
      </c>
      <c r="C10" s="4" t="s">
        <v>2219</v>
      </c>
      <c r="D10" t="s">
        <v>2205</v>
      </c>
      <c r="E10" t="s">
        <v>375</v>
      </c>
      <c r="F10" t="s">
        <v>348</v>
      </c>
      <c r="G10" t="s">
        <v>1855</v>
      </c>
      <c r="H10">
        <v>0.35</v>
      </c>
      <c r="I10" s="3">
        <f t="shared" si="2"/>
        <v>0.33949999999999997</v>
      </c>
      <c r="J10" s="3">
        <f t="shared" si="3"/>
        <v>0.33249999999999996</v>
      </c>
    </row>
    <row r="11" spans="1:10" x14ac:dyDescent="0.25">
      <c r="A11">
        <v>613145</v>
      </c>
      <c r="B11" t="s">
        <v>2167</v>
      </c>
      <c r="C11" s="4" t="s">
        <v>2227</v>
      </c>
      <c r="D11" t="s">
        <v>2206</v>
      </c>
      <c r="E11" t="s">
        <v>375</v>
      </c>
      <c r="F11" t="s">
        <v>348</v>
      </c>
      <c r="G11" t="s">
        <v>1855</v>
      </c>
      <c r="H11">
        <v>0.52</v>
      </c>
      <c r="I11" s="3">
        <f t="shared" si="2"/>
        <v>0.50439999999999996</v>
      </c>
      <c r="J11" s="3">
        <f t="shared" si="3"/>
        <v>0.49399999999999999</v>
      </c>
    </row>
    <row r="12" spans="1:10" x14ac:dyDescent="0.25">
      <c r="A12">
        <v>901708</v>
      </c>
      <c r="B12" t="s">
        <v>2168</v>
      </c>
      <c r="C12" s="4" t="s">
        <v>2218</v>
      </c>
      <c r="D12" t="s">
        <v>2203</v>
      </c>
      <c r="E12" t="s">
        <v>375</v>
      </c>
      <c r="F12" t="s">
        <v>147</v>
      </c>
      <c r="G12" t="s">
        <v>1855</v>
      </c>
      <c r="H12">
        <v>0.39</v>
      </c>
      <c r="I12" s="3">
        <f t="shared" si="2"/>
        <v>0.37830000000000003</v>
      </c>
      <c r="J12" s="3">
        <f t="shared" si="3"/>
        <v>0.37050000000000005</v>
      </c>
    </row>
    <row r="13" spans="1:10" x14ac:dyDescent="0.25">
      <c r="A13">
        <v>919791</v>
      </c>
      <c r="B13" t="s">
        <v>2169</v>
      </c>
      <c r="C13" s="4" t="s">
        <v>2228</v>
      </c>
      <c r="D13" t="s">
        <v>2202</v>
      </c>
      <c r="E13" t="s">
        <v>2197</v>
      </c>
      <c r="F13" t="s">
        <v>147</v>
      </c>
      <c r="G13" t="s">
        <v>1856</v>
      </c>
      <c r="H13">
        <v>0.98</v>
      </c>
      <c r="I13" s="3">
        <f t="shared" si="2"/>
        <v>0.9506</v>
      </c>
      <c r="J13" s="3">
        <f t="shared" si="3"/>
        <v>0.93099999999999994</v>
      </c>
    </row>
    <row r="14" spans="1:10" x14ac:dyDescent="0.25">
      <c r="A14" t="s">
        <v>2170</v>
      </c>
      <c r="B14" t="s">
        <v>2171</v>
      </c>
      <c r="C14" s="4" t="s">
        <v>2229</v>
      </c>
      <c r="D14" t="s">
        <v>2201</v>
      </c>
      <c r="E14" t="s">
        <v>375</v>
      </c>
      <c r="F14" t="s">
        <v>147</v>
      </c>
      <c r="G14" t="s">
        <v>1855</v>
      </c>
      <c r="H14">
        <v>1.27</v>
      </c>
      <c r="I14" s="3">
        <f t="shared" si="2"/>
        <v>1.2319</v>
      </c>
      <c r="J14" s="3">
        <f t="shared" si="3"/>
        <v>1.2064999999999999</v>
      </c>
    </row>
    <row r="15" spans="1:10" x14ac:dyDescent="0.25">
      <c r="A15" t="s">
        <v>2172</v>
      </c>
      <c r="B15" t="s">
        <v>2173</v>
      </c>
      <c r="C15" s="4" t="s">
        <v>2230</v>
      </c>
      <c r="D15" t="s">
        <v>2207</v>
      </c>
      <c r="E15" t="s">
        <v>375</v>
      </c>
      <c r="F15" t="s">
        <v>348</v>
      </c>
      <c r="G15" t="s">
        <v>1855</v>
      </c>
      <c r="H15">
        <v>1</v>
      </c>
      <c r="I15" s="3">
        <f t="shared" si="2"/>
        <v>0.97</v>
      </c>
      <c r="J15" s="3">
        <f t="shared" si="3"/>
        <v>0.95000000000000007</v>
      </c>
    </row>
    <row r="16" spans="1:10" x14ac:dyDescent="0.25">
      <c r="A16" t="s">
        <v>2174</v>
      </c>
      <c r="B16" t="s">
        <v>2175</v>
      </c>
      <c r="C16" s="4" t="s">
        <v>2231</v>
      </c>
      <c r="D16" t="s">
        <v>2211</v>
      </c>
      <c r="E16" t="s">
        <v>375</v>
      </c>
      <c r="F16" t="s">
        <v>384</v>
      </c>
      <c r="G16" t="s">
        <v>1855</v>
      </c>
      <c r="H16">
        <v>0.35</v>
      </c>
      <c r="I16" s="3">
        <f t="shared" si="2"/>
        <v>0.33949999999999997</v>
      </c>
      <c r="J16" s="3">
        <f t="shared" si="3"/>
        <v>0.33249999999999996</v>
      </c>
    </row>
    <row r="17" spans="1:10" x14ac:dyDescent="0.25">
      <c r="A17" t="s">
        <v>2176</v>
      </c>
      <c r="B17" t="s">
        <v>2177</v>
      </c>
      <c r="C17" s="4" t="s">
        <v>2232</v>
      </c>
      <c r="D17" t="s">
        <v>2192</v>
      </c>
      <c r="E17" t="s">
        <v>375</v>
      </c>
      <c r="F17" t="s">
        <v>147</v>
      </c>
      <c r="G17" t="s">
        <v>1855</v>
      </c>
      <c r="H17">
        <v>0.35</v>
      </c>
      <c r="I17" s="3">
        <f t="shared" si="2"/>
        <v>0.33949999999999997</v>
      </c>
      <c r="J17" s="3">
        <f t="shared" si="3"/>
        <v>0.33249999999999996</v>
      </c>
    </row>
    <row r="18" spans="1:10" x14ac:dyDescent="0.25">
      <c r="A18" t="s">
        <v>2178</v>
      </c>
      <c r="B18" t="s">
        <v>2179</v>
      </c>
      <c r="C18" s="4" t="s">
        <v>2233</v>
      </c>
      <c r="D18" t="s">
        <v>2208</v>
      </c>
      <c r="E18" t="s">
        <v>375</v>
      </c>
      <c r="F18" t="s">
        <v>348</v>
      </c>
      <c r="G18" t="s">
        <v>1855</v>
      </c>
      <c r="H18">
        <v>0.36</v>
      </c>
      <c r="I18" s="3">
        <f t="shared" si="2"/>
        <v>0.34920000000000001</v>
      </c>
      <c r="J18" s="3">
        <f t="shared" si="3"/>
        <v>0.34199999999999997</v>
      </c>
    </row>
    <row r="19" spans="1:10" x14ac:dyDescent="0.25">
      <c r="A19" t="s">
        <v>2180</v>
      </c>
      <c r="B19" t="s">
        <v>2181</v>
      </c>
      <c r="C19" s="4" t="s">
        <v>2234</v>
      </c>
      <c r="D19" t="s">
        <v>2208</v>
      </c>
      <c r="E19" t="s">
        <v>375</v>
      </c>
      <c r="F19" t="s">
        <v>348</v>
      </c>
      <c r="G19" t="s">
        <v>1855</v>
      </c>
      <c r="H19">
        <v>0.7</v>
      </c>
      <c r="I19" s="3">
        <f t="shared" si="2"/>
        <v>0.67899999999999994</v>
      </c>
      <c r="J19" s="3">
        <f t="shared" si="3"/>
        <v>0.66499999999999992</v>
      </c>
    </row>
    <row r="20" spans="1:10" x14ac:dyDescent="0.25">
      <c r="A20" t="s">
        <v>2182</v>
      </c>
      <c r="B20" t="s">
        <v>2183</v>
      </c>
      <c r="C20" s="4" t="s">
        <v>2235</v>
      </c>
      <c r="D20" t="s">
        <v>2200</v>
      </c>
      <c r="E20" t="s">
        <v>375</v>
      </c>
      <c r="F20" t="s">
        <v>147</v>
      </c>
      <c r="G20" t="s">
        <v>1855</v>
      </c>
      <c r="H20">
        <v>3.06</v>
      </c>
      <c r="I20" s="3">
        <f t="shared" si="2"/>
        <v>2.9682000000000004</v>
      </c>
      <c r="J20" s="3">
        <f t="shared" si="3"/>
        <v>2.907</v>
      </c>
    </row>
    <row r="21" spans="1:10" x14ac:dyDescent="0.25">
      <c r="A21" t="s">
        <v>2184</v>
      </c>
      <c r="B21" t="s">
        <v>2185</v>
      </c>
      <c r="C21" s="4" t="s">
        <v>2236</v>
      </c>
      <c r="D21" t="s">
        <v>2209</v>
      </c>
      <c r="E21" t="s">
        <v>375</v>
      </c>
      <c r="F21" t="s">
        <v>348</v>
      </c>
      <c r="G21" t="s">
        <v>1855</v>
      </c>
      <c r="H21">
        <v>1.03</v>
      </c>
      <c r="I21" s="3">
        <f t="shared" si="2"/>
        <v>0.99909999999999999</v>
      </c>
      <c r="J21" s="3">
        <f t="shared" si="3"/>
        <v>0.97850000000000004</v>
      </c>
    </row>
    <row r="22" spans="1:10" x14ac:dyDescent="0.25">
      <c r="A22" t="s">
        <v>2186</v>
      </c>
      <c r="B22" t="s">
        <v>2187</v>
      </c>
      <c r="C22" s="4" t="s">
        <v>2237</v>
      </c>
      <c r="D22" t="s">
        <v>2210</v>
      </c>
      <c r="E22" t="s">
        <v>375</v>
      </c>
      <c r="F22" t="s">
        <v>384</v>
      </c>
      <c r="G22" t="s">
        <v>1855</v>
      </c>
      <c r="H22">
        <v>1.03</v>
      </c>
      <c r="I22" s="3">
        <f t="shared" si="2"/>
        <v>0.99909999999999999</v>
      </c>
      <c r="J22" s="3">
        <f t="shared" si="3"/>
        <v>0.97850000000000004</v>
      </c>
    </row>
    <row r="23" spans="1:10" x14ac:dyDescent="0.25">
      <c r="A23" t="s">
        <v>2188</v>
      </c>
      <c r="B23" t="s">
        <v>2189</v>
      </c>
      <c r="C23" s="4" t="s">
        <v>2238</v>
      </c>
      <c r="D23" t="s">
        <v>2199</v>
      </c>
      <c r="E23" t="s">
        <v>375</v>
      </c>
      <c r="F23" t="s">
        <v>147</v>
      </c>
      <c r="G23" t="s">
        <v>1855</v>
      </c>
      <c r="H23">
        <v>1.03</v>
      </c>
      <c r="I23" s="3">
        <f t="shared" si="2"/>
        <v>0.99909999999999999</v>
      </c>
      <c r="J23" s="3">
        <f t="shared" si="3"/>
        <v>0.97850000000000004</v>
      </c>
    </row>
    <row r="24" spans="1:10" x14ac:dyDescent="0.25">
      <c r="A24">
        <v>18402</v>
      </c>
      <c r="B24" t="s">
        <v>2190</v>
      </c>
      <c r="C24" s="4" t="s">
        <v>2239</v>
      </c>
      <c r="D24" t="s">
        <v>2198</v>
      </c>
      <c r="E24" t="s">
        <v>1675</v>
      </c>
      <c r="F24" t="s">
        <v>147</v>
      </c>
      <c r="G24" t="s">
        <v>1855</v>
      </c>
      <c r="H24">
        <v>1.03</v>
      </c>
      <c r="I24" s="3">
        <f t="shared" si="2"/>
        <v>0.99909999999999999</v>
      </c>
      <c r="J24" s="3">
        <f t="shared" si="3"/>
        <v>0.97850000000000004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0"/>
  <sheetViews>
    <sheetView topLeftCell="E6" workbookViewId="0">
      <selection activeCell="J2" sqref="J2:L40"/>
    </sheetView>
  </sheetViews>
  <sheetFormatPr defaultRowHeight="15" x14ac:dyDescent="0.25"/>
  <cols>
    <col min="1" max="1" width="22" bestFit="1" customWidth="1"/>
    <col min="2" max="2" width="98.5703125" bestFit="1" customWidth="1"/>
    <col min="3" max="3" width="15.42578125" bestFit="1" customWidth="1"/>
    <col min="4" max="4" width="85.42578125" bestFit="1" customWidth="1"/>
    <col min="5" max="5" width="20.85546875" bestFit="1" customWidth="1"/>
    <col min="6" max="6" width="13.42578125" bestFit="1" customWidth="1"/>
    <col min="7" max="7" width="20.85546875" bestFit="1" customWidth="1"/>
    <col min="8" max="8" width="10.140625" bestFit="1" customWidth="1"/>
    <col min="9" max="9" width="20.7109375" bestFit="1" customWidth="1"/>
    <col min="10" max="10" width="9.42578125" bestFit="1" customWidth="1"/>
    <col min="11" max="12" width="9.42578125" style="3" bestFit="1" customWidth="1"/>
  </cols>
  <sheetData>
    <row r="1" spans="1:12" x14ac:dyDescent="0.25">
      <c r="A1" s="1" t="s">
        <v>52</v>
      </c>
      <c r="B1" t="s">
        <v>51</v>
      </c>
      <c r="C1" t="s">
        <v>53</v>
      </c>
      <c r="D1" t="s">
        <v>50</v>
      </c>
      <c r="E1" t="s">
        <v>136</v>
      </c>
      <c r="F1" t="s">
        <v>137</v>
      </c>
      <c r="G1" t="s">
        <v>207</v>
      </c>
      <c r="H1" t="s">
        <v>138</v>
      </c>
      <c r="I1" t="s">
        <v>153</v>
      </c>
      <c r="J1" t="s">
        <v>69</v>
      </c>
      <c r="K1" s="3" t="s">
        <v>70</v>
      </c>
      <c r="L1" s="3" t="s">
        <v>71</v>
      </c>
    </row>
    <row r="2" spans="1:12" x14ac:dyDescent="0.25">
      <c r="A2">
        <v>263624</v>
      </c>
      <c r="B2" t="s">
        <v>72</v>
      </c>
      <c r="C2" s="4" t="s">
        <v>170</v>
      </c>
      <c r="D2" t="s">
        <v>209</v>
      </c>
      <c r="E2" t="s">
        <v>139</v>
      </c>
      <c r="F2" t="s">
        <v>141</v>
      </c>
      <c r="G2">
        <v>1</v>
      </c>
      <c r="H2" t="s">
        <v>166</v>
      </c>
      <c r="J2" s="5">
        <v>1.44</v>
      </c>
      <c r="K2" s="3">
        <f t="shared" ref="K2:K40" si="0">J2/100*97</f>
        <v>1.3968</v>
      </c>
      <c r="L2" s="3">
        <f t="shared" ref="L2" si="1">J2/100*95</f>
        <v>1.3679999999999999</v>
      </c>
    </row>
    <row r="3" spans="1:12" x14ac:dyDescent="0.25">
      <c r="A3">
        <v>263627</v>
      </c>
      <c r="B3" t="s">
        <v>73</v>
      </c>
      <c r="C3" s="4" t="s">
        <v>171</v>
      </c>
      <c r="D3" t="s">
        <v>210</v>
      </c>
      <c r="E3" t="s">
        <v>139</v>
      </c>
      <c r="F3" t="s">
        <v>148</v>
      </c>
      <c r="G3">
        <v>6</v>
      </c>
      <c r="H3" t="s">
        <v>166</v>
      </c>
      <c r="J3" s="5">
        <v>4.05</v>
      </c>
      <c r="K3" s="3">
        <f t="shared" si="0"/>
        <v>3.9285000000000001</v>
      </c>
      <c r="L3" s="3">
        <f t="shared" ref="L3:L40" si="2">J3/100*95</f>
        <v>3.8475000000000001</v>
      </c>
    </row>
    <row r="4" spans="1:12" x14ac:dyDescent="0.25">
      <c r="A4">
        <v>340534</v>
      </c>
      <c r="B4" t="s">
        <v>79</v>
      </c>
      <c r="C4" s="4" t="s">
        <v>172</v>
      </c>
      <c r="D4" t="s">
        <v>211</v>
      </c>
      <c r="E4" t="s">
        <v>139</v>
      </c>
      <c r="F4" t="s">
        <v>148</v>
      </c>
      <c r="G4">
        <v>4</v>
      </c>
      <c r="H4" t="s">
        <v>166</v>
      </c>
      <c r="I4" t="s">
        <v>154</v>
      </c>
      <c r="J4" s="5">
        <v>1.67</v>
      </c>
      <c r="K4" s="3">
        <f t="shared" si="0"/>
        <v>1.6198999999999999</v>
      </c>
      <c r="L4" s="3">
        <f t="shared" si="2"/>
        <v>1.5865</v>
      </c>
    </row>
    <row r="5" spans="1:12" x14ac:dyDescent="0.25">
      <c r="A5">
        <v>263620</v>
      </c>
      <c r="B5" t="s">
        <v>80</v>
      </c>
      <c r="C5" s="4" t="s">
        <v>173</v>
      </c>
      <c r="D5" t="s">
        <v>212</v>
      </c>
      <c r="E5" t="s">
        <v>139</v>
      </c>
      <c r="F5" t="s">
        <v>148</v>
      </c>
      <c r="G5">
        <v>4</v>
      </c>
      <c r="H5" t="s">
        <v>166</v>
      </c>
      <c r="J5" s="5">
        <v>1.95</v>
      </c>
      <c r="K5" s="3">
        <f t="shared" si="0"/>
        <v>1.8915</v>
      </c>
      <c r="L5" s="3">
        <f t="shared" si="2"/>
        <v>1.8525</v>
      </c>
    </row>
    <row r="6" spans="1:12" x14ac:dyDescent="0.25">
      <c r="A6">
        <v>263621</v>
      </c>
      <c r="B6" t="s">
        <v>81</v>
      </c>
      <c r="C6" s="4" t="s">
        <v>174</v>
      </c>
      <c r="D6" t="s">
        <v>213</v>
      </c>
      <c r="E6" t="s">
        <v>139</v>
      </c>
      <c r="F6" t="s">
        <v>148</v>
      </c>
      <c r="G6">
        <v>6</v>
      </c>
      <c r="H6" t="s">
        <v>166</v>
      </c>
      <c r="J6" s="5">
        <v>4.03</v>
      </c>
      <c r="K6" s="3">
        <f t="shared" si="0"/>
        <v>3.9091000000000005</v>
      </c>
      <c r="L6" s="3">
        <f t="shared" si="2"/>
        <v>3.8285</v>
      </c>
    </row>
    <row r="7" spans="1:12" x14ac:dyDescent="0.25">
      <c r="A7">
        <v>605144</v>
      </c>
      <c r="B7" t="s">
        <v>82</v>
      </c>
      <c r="C7" s="4" t="s">
        <v>175</v>
      </c>
      <c r="D7" t="s">
        <v>214</v>
      </c>
      <c r="E7" t="s">
        <v>139</v>
      </c>
      <c r="F7" t="s">
        <v>148</v>
      </c>
      <c r="G7">
        <v>6</v>
      </c>
      <c r="H7" t="s">
        <v>165</v>
      </c>
      <c r="J7" s="5">
        <v>3.51</v>
      </c>
      <c r="K7" s="3">
        <f t="shared" si="0"/>
        <v>3.4047000000000001</v>
      </c>
      <c r="L7" s="3">
        <f t="shared" si="2"/>
        <v>3.3344999999999998</v>
      </c>
    </row>
    <row r="8" spans="1:12" x14ac:dyDescent="0.25">
      <c r="A8" t="s">
        <v>83</v>
      </c>
      <c r="B8" t="s">
        <v>84</v>
      </c>
      <c r="C8" s="4" t="s">
        <v>176</v>
      </c>
      <c r="D8" t="s">
        <v>208</v>
      </c>
      <c r="E8" t="s">
        <v>139</v>
      </c>
      <c r="F8" t="s">
        <v>148</v>
      </c>
      <c r="G8">
        <v>4</v>
      </c>
      <c r="H8" t="s">
        <v>165</v>
      </c>
      <c r="J8" s="5">
        <v>2.9</v>
      </c>
      <c r="K8" s="3">
        <f t="shared" si="0"/>
        <v>2.8129999999999997</v>
      </c>
      <c r="L8" s="3">
        <f t="shared" si="2"/>
        <v>2.7549999999999999</v>
      </c>
    </row>
    <row r="9" spans="1:12" x14ac:dyDescent="0.25">
      <c r="A9">
        <v>21746</v>
      </c>
      <c r="B9" t="s">
        <v>85</v>
      </c>
      <c r="C9" s="4" t="s">
        <v>177</v>
      </c>
      <c r="D9" t="s">
        <v>220</v>
      </c>
      <c r="E9" t="s">
        <v>140</v>
      </c>
      <c r="F9" t="s">
        <v>144</v>
      </c>
      <c r="G9">
        <v>1</v>
      </c>
      <c r="H9" t="s">
        <v>159</v>
      </c>
      <c r="I9" t="s">
        <v>149</v>
      </c>
      <c r="J9" s="6">
        <v>0.7</v>
      </c>
      <c r="K9" s="3">
        <f t="shared" si="0"/>
        <v>0.67899999999999994</v>
      </c>
      <c r="L9" s="3">
        <f t="shared" si="2"/>
        <v>0.66499999999999992</v>
      </c>
    </row>
    <row r="10" spans="1:12" x14ac:dyDescent="0.25">
      <c r="A10">
        <v>21748</v>
      </c>
      <c r="B10" t="s">
        <v>86</v>
      </c>
      <c r="C10" s="4" t="s">
        <v>178</v>
      </c>
      <c r="D10" t="s">
        <v>221</v>
      </c>
      <c r="E10" t="s">
        <v>140</v>
      </c>
      <c r="F10" t="s">
        <v>143</v>
      </c>
      <c r="G10">
        <v>1</v>
      </c>
      <c r="H10" t="s">
        <v>159</v>
      </c>
      <c r="I10" t="s">
        <v>149</v>
      </c>
      <c r="J10" s="5">
        <v>0.9</v>
      </c>
      <c r="K10" s="3">
        <f t="shared" si="0"/>
        <v>0.87300000000000011</v>
      </c>
      <c r="L10" s="3">
        <f t="shared" si="2"/>
        <v>0.85500000000000009</v>
      </c>
    </row>
    <row r="11" spans="1:12" x14ac:dyDescent="0.25">
      <c r="A11">
        <v>280502</v>
      </c>
      <c r="B11" t="s">
        <v>87</v>
      </c>
      <c r="C11" s="4" t="s">
        <v>179</v>
      </c>
      <c r="D11" t="s">
        <v>222</v>
      </c>
      <c r="E11" t="s">
        <v>140</v>
      </c>
      <c r="F11" t="s">
        <v>143</v>
      </c>
      <c r="G11">
        <v>1</v>
      </c>
      <c r="H11" t="s">
        <v>158</v>
      </c>
      <c r="I11" t="s">
        <v>35</v>
      </c>
      <c r="J11" s="5">
        <v>0.77</v>
      </c>
      <c r="K11" s="3">
        <f t="shared" si="0"/>
        <v>0.74690000000000001</v>
      </c>
      <c r="L11" s="3">
        <f t="shared" si="2"/>
        <v>0.73150000000000004</v>
      </c>
    </row>
    <row r="12" spans="1:12" x14ac:dyDescent="0.25">
      <c r="A12">
        <v>954113</v>
      </c>
      <c r="B12" t="s">
        <v>88</v>
      </c>
      <c r="C12" s="4" t="s">
        <v>180</v>
      </c>
      <c r="D12" t="s">
        <v>223</v>
      </c>
      <c r="E12" t="s">
        <v>140</v>
      </c>
      <c r="F12" t="s">
        <v>148</v>
      </c>
      <c r="G12">
        <v>4</v>
      </c>
      <c r="H12" t="s">
        <v>158</v>
      </c>
      <c r="I12" t="s">
        <v>152</v>
      </c>
      <c r="J12" s="5">
        <v>4.28</v>
      </c>
      <c r="K12" s="3">
        <f t="shared" si="0"/>
        <v>4.1516000000000002</v>
      </c>
      <c r="L12" s="3">
        <f t="shared" si="2"/>
        <v>4.0660000000000007</v>
      </c>
    </row>
    <row r="13" spans="1:12" x14ac:dyDescent="0.25">
      <c r="A13" t="s">
        <v>89</v>
      </c>
      <c r="B13" t="s">
        <v>90</v>
      </c>
      <c r="C13" s="4" t="s">
        <v>181</v>
      </c>
      <c r="D13" t="s">
        <v>224</v>
      </c>
      <c r="E13" t="s">
        <v>140</v>
      </c>
      <c r="F13" t="s">
        <v>142</v>
      </c>
      <c r="G13">
        <v>1</v>
      </c>
      <c r="H13" t="s">
        <v>164</v>
      </c>
      <c r="I13" t="s">
        <v>162</v>
      </c>
      <c r="J13" s="5">
        <v>7.78</v>
      </c>
      <c r="K13" s="3">
        <f t="shared" si="0"/>
        <v>7.5466000000000006</v>
      </c>
      <c r="L13" s="3">
        <f t="shared" si="2"/>
        <v>7.3910000000000009</v>
      </c>
    </row>
    <row r="14" spans="1:12" x14ac:dyDescent="0.25">
      <c r="A14" t="s">
        <v>91</v>
      </c>
      <c r="B14" t="s">
        <v>92</v>
      </c>
      <c r="C14" s="4" t="s">
        <v>182</v>
      </c>
      <c r="D14" t="s">
        <v>225</v>
      </c>
      <c r="E14" t="s">
        <v>140</v>
      </c>
      <c r="F14" t="s">
        <v>148</v>
      </c>
      <c r="G14">
        <v>3</v>
      </c>
      <c r="H14" t="s">
        <v>164</v>
      </c>
      <c r="I14" t="s">
        <v>162</v>
      </c>
      <c r="J14" s="5">
        <v>9.34</v>
      </c>
      <c r="K14" s="3">
        <f t="shared" si="0"/>
        <v>9.0597999999999992</v>
      </c>
      <c r="L14" s="3">
        <f t="shared" si="2"/>
        <v>8.8729999999999993</v>
      </c>
    </row>
    <row r="15" spans="1:12" x14ac:dyDescent="0.25">
      <c r="A15" t="s">
        <v>93</v>
      </c>
      <c r="B15" t="s">
        <v>94</v>
      </c>
      <c r="C15" s="4" t="s">
        <v>183</v>
      </c>
      <c r="D15" t="s">
        <v>226</v>
      </c>
      <c r="E15" t="s">
        <v>140</v>
      </c>
      <c r="F15" t="s">
        <v>148</v>
      </c>
      <c r="G15">
        <v>3</v>
      </c>
      <c r="H15" t="s">
        <v>164</v>
      </c>
      <c r="I15" t="s">
        <v>163</v>
      </c>
      <c r="J15" s="6">
        <v>7.77</v>
      </c>
      <c r="K15" s="3">
        <f t="shared" si="0"/>
        <v>7.5368999999999993</v>
      </c>
      <c r="L15" s="3">
        <f t="shared" si="2"/>
        <v>7.3814999999999991</v>
      </c>
    </row>
    <row r="16" spans="1:12" x14ac:dyDescent="0.25">
      <c r="A16">
        <v>269560</v>
      </c>
      <c r="B16" t="s">
        <v>95</v>
      </c>
      <c r="C16" s="4" t="s">
        <v>184</v>
      </c>
      <c r="D16" t="s">
        <v>227</v>
      </c>
      <c r="E16" t="s">
        <v>140</v>
      </c>
      <c r="F16" t="s">
        <v>142</v>
      </c>
      <c r="G16">
        <v>1</v>
      </c>
      <c r="H16" t="s">
        <v>161</v>
      </c>
      <c r="I16" t="s">
        <v>149</v>
      </c>
      <c r="J16" s="5">
        <v>0.68</v>
      </c>
      <c r="K16" s="3">
        <f t="shared" si="0"/>
        <v>0.65960000000000008</v>
      </c>
      <c r="L16" s="3">
        <f t="shared" si="2"/>
        <v>0.64600000000000002</v>
      </c>
    </row>
    <row r="17" spans="1:12" x14ac:dyDescent="0.25">
      <c r="A17">
        <v>269561</v>
      </c>
      <c r="B17" t="s">
        <v>96</v>
      </c>
      <c r="C17" s="4" t="s">
        <v>185</v>
      </c>
      <c r="D17" t="s">
        <v>228</v>
      </c>
      <c r="E17" t="s">
        <v>140</v>
      </c>
      <c r="F17" t="s">
        <v>143</v>
      </c>
      <c r="G17">
        <v>1</v>
      </c>
      <c r="H17" t="s">
        <v>161</v>
      </c>
      <c r="I17" t="s">
        <v>149</v>
      </c>
      <c r="J17" s="5">
        <v>0.68</v>
      </c>
      <c r="K17" s="3">
        <f t="shared" si="0"/>
        <v>0.65960000000000008</v>
      </c>
      <c r="L17" s="3">
        <f t="shared" si="2"/>
        <v>0.64600000000000002</v>
      </c>
    </row>
    <row r="18" spans="1:12" x14ac:dyDescent="0.25">
      <c r="A18">
        <v>269562</v>
      </c>
      <c r="B18" t="s">
        <v>97</v>
      </c>
      <c r="C18" s="4" t="s">
        <v>186</v>
      </c>
      <c r="D18" t="s">
        <v>229</v>
      </c>
      <c r="E18" t="s">
        <v>140</v>
      </c>
      <c r="F18" t="s">
        <v>144</v>
      </c>
      <c r="G18">
        <v>1</v>
      </c>
      <c r="H18" t="s">
        <v>161</v>
      </c>
      <c r="I18" t="s">
        <v>149</v>
      </c>
      <c r="J18" s="5">
        <v>0.68</v>
      </c>
      <c r="K18" s="3">
        <f t="shared" si="0"/>
        <v>0.65960000000000008</v>
      </c>
      <c r="L18" s="3">
        <f t="shared" si="2"/>
        <v>0.64600000000000002</v>
      </c>
    </row>
    <row r="19" spans="1:12" x14ac:dyDescent="0.25">
      <c r="A19">
        <v>269564</v>
      </c>
      <c r="B19" t="s">
        <v>98</v>
      </c>
      <c r="C19" s="4" t="s">
        <v>187</v>
      </c>
      <c r="D19" t="s">
        <v>230</v>
      </c>
      <c r="E19" t="s">
        <v>140</v>
      </c>
      <c r="F19" t="s">
        <v>148</v>
      </c>
      <c r="G19">
        <v>3</v>
      </c>
      <c r="H19" t="s">
        <v>161</v>
      </c>
      <c r="I19" t="s">
        <v>154</v>
      </c>
      <c r="J19" s="5">
        <v>2.5099999999999998</v>
      </c>
      <c r="K19" s="3">
        <f t="shared" si="0"/>
        <v>2.4346999999999999</v>
      </c>
      <c r="L19" s="3">
        <f t="shared" si="2"/>
        <v>2.3844999999999996</v>
      </c>
    </row>
    <row r="20" spans="1:12" x14ac:dyDescent="0.25">
      <c r="A20" t="s">
        <v>99</v>
      </c>
      <c r="B20" t="s">
        <v>100</v>
      </c>
      <c r="C20" s="4" t="s">
        <v>188</v>
      </c>
      <c r="D20" t="s">
        <v>232</v>
      </c>
      <c r="E20" t="s">
        <v>140</v>
      </c>
      <c r="F20" t="s">
        <v>145</v>
      </c>
      <c r="G20">
        <v>1</v>
      </c>
      <c r="H20" t="s">
        <v>160</v>
      </c>
      <c r="I20" t="s">
        <v>149</v>
      </c>
      <c r="J20" s="5">
        <v>1.02</v>
      </c>
      <c r="K20" s="3">
        <f t="shared" si="0"/>
        <v>0.98940000000000006</v>
      </c>
      <c r="L20" s="3">
        <f t="shared" si="2"/>
        <v>0.96900000000000008</v>
      </c>
    </row>
    <row r="21" spans="1:12" x14ac:dyDescent="0.25">
      <c r="A21" t="s">
        <v>101</v>
      </c>
      <c r="B21" t="s">
        <v>102</v>
      </c>
      <c r="C21" s="4" t="s">
        <v>189</v>
      </c>
      <c r="D21" t="s">
        <v>233</v>
      </c>
      <c r="E21" t="s">
        <v>140</v>
      </c>
      <c r="F21" t="s">
        <v>142</v>
      </c>
      <c r="G21">
        <v>1</v>
      </c>
      <c r="H21" t="s">
        <v>160</v>
      </c>
      <c r="I21" t="s">
        <v>149</v>
      </c>
      <c r="J21" s="5">
        <v>1</v>
      </c>
      <c r="K21" s="3">
        <f t="shared" si="0"/>
        <v>0.97</v>
      </c>
      <c r="L21" s="3">
        <f t="shared" si="2"/>
        <v>0.95000000000000007</v>
      </c>
    </row>
    <row r="22" spans="1:12" x14ac:dyDescent="0.25">
      <c r="A22" t="s">
        <v>103</v>
      </c>
      <c r="B22" t="s">
        <v>104</v>
      </c>
      <c r="C22" s="4" t="s">
        <v>190</v>
      </c>
      <c r="D22" t="s">
        <v>234</v>
      </c>
      <c r="E22" t="s">
        <v>140</v>
      </c>
      <c r="F22" t="s">
        <v>143</v>
      </c>
      <c r="G22">
        <v>1</v>
      </c>
      <c r="H22" t="s">
        <v>160</v>
      </c>
      <c r="I22" t="s">
        <v>149</v>
      </c>
      <c r="J22" s="5">
        <v>1</v>
      </c>
      <c r="K22" s="3">
        <f t="shared" si="0"/>
        <v>0.97</v>
      </c>
      <c r="L22" s="3">
        <f t="shared" si="2"/>
        <v>0.95000000000000007</v>
      </c>
    </row>
    <row r="23" spans="1:12" x14ac:dyDescent="0.25">
      <c r="A23" t="s">
        <v>105</v>
      </c>
      <c r="B23" t="s">
        <v>106</v>
      </c>
      <c r="C23" s="4" t="s">
        <v>191</v>
      </c>
      <c r="D23" t="s">
        <v>231</v>
      </c>
      <c r="E23" t="s">
        <v>140</v>
      </c>
      <c r="F23" t="s">
        <v>144</v>
      </c>
      <c r="G23">
        <v>1</v>
      </c>
      <c r="H23" t="s">
        <v>160</v>
      </c>
      <c r="I23" t="s">
        <v>149</v>
      </c>
      <c r="J23" s="5">
        <v>1</v>
      </c>
      <c r="K23" s="3">
        <f t="shared" si="0"/>
        <v>0.97</v>
      </c>
      <c r="L23" s="3">
        <f t="shared" si="2"/>
        <v>0.95000000000000007</v>
      </c>
    </row>
    <row r="24" spans="1:12" x14ac:dyDescent="0.25">
      <c r="A24" t="s">
        <v>107</v>
      </c>
      <c r="B24" t="s">
        <v>108</v>
      </c>
      <c r="C24" s="4" t="s">
        <v>192</v>
      </c>
      <c r="D24" t="s">
        <v>235</v>
      </c>
      <c r="E24" t="s">
        <v>140</v>
      </c>
      <c r="F24" t="s">
        <v>148</v>
      </c>
      <c r="G24">
        <v>4</v>
      </c>
      <c r="H24" t="s">
        <v>159</v>
      </c>
      <c r="I24" t="s">
        <v>152</v>
      </c>
      <c r="J24" s="5">
        <v>8.6</v>
      </c>
      <c r="K24" s="3">
        <f t="shared" si="0"/>
        <v>8.3419999999999987</v>
      </c>
      <c r="L24" s="3">
        <f t="shared" si="2"/>
        <v>8.17</v>
      </c>
    </row>
    <row r="25" spans="1:12" x14ac:dyDescent="0.25">
      <c r="A25" t="s">
        <v>109</v>
      </c>
      <c r="B25" t="s">
        <v>110</v>
      </c>
      <c r="C25" s="4" t="s">
        <v>193</v>
      </c>
      <c r="D25" t="s">
        <v>236</v>
      </c>
      <c r="E25" t="s">
        <v>140</v>
      </c>
      <c r="F25" t="s">
        <v>142</v>
      </c>
      <c r="G25">
        <v>1</v>
      </c>
      <c r="H25" t="s">
        <v>159</v>
      </c>
      <c r="I25" t="s">
        <v>35</v>
      </c>
      <c r="J25" s="5">
        <v>1.95</v>
      </c>
      <c r="K25" s="3">
        <f t="shared" si="0"/>
        <v>1.8915</v>
      </c>
      <c r="L25" s="3">
        <f t="shared" si="2"/>
        <v>1.8525</v>
      </c>
    </row>
    <row r="26" spans="1:12" x14ac:dyDescent="0.25">
      <c r="A26" t="s">
        <v>111</v>
      </c>
      <c r="B26" t="s">
        <v>112</v>
      </c>
      <c r="C26" s="4" t="s">
        <v>194</v>
      </c>
      <c r="D26" t="s">
        <v>237</v>
      </c>
      <c r="E26" t="s">
        <v>140</v>
      </c>
      <c r="F26" t="s">
        <v>143</v>
      </c>
      <c r="G26">
        <v>1</v>
      </c>
      <c r="H26" t="s">
        <v>159</v>
      </c>
      <c r="I26" t="s">
        <v>35</v>
      </c>
      <c r="J26" s="5">
        <v>1.95</v>
      </c>
      <c r="K26" s="3">
        <f t="shared" si="0"/>
        <v>1.8915</v>
      </c>
      <c r="L26" s="3">
        <f t="shared" si="2"/>
        <v>1.8525</v>
      </c>
    </row>
    <row r="27" spans="1:12" x14ac:dyDescent="0.25">
      <c r="A27" t="s">
        <v>113</v>
      </c>
      <c r="B27" t="s">
        <v>114</v>
      </c>
      <c r="C27" s="4" t="s">
        <v>195</v>
      </c>
      <c r="D27" t="s">
        <v>238</v>
      </c>
      <c r="E27" t="s">
        <v>140</v>
      </c>
      <c r="F27" t="s">
        <v>146</v>
      </c>
      <c r="G27">
        <v>1</v>
      </c>
      <c r="H27" t="s">
        <v>159</v>
      </c>
      <c r="I27" t="s">
        <v>35</v>
      </c>
      <c r="J27" s="5">
        <v>1.95</v>
      </c>
      <c r="K27" s="3">
        <f t="shared" si="0"/>
        <v>1.8915</v>
      </c>
      <c r="L27" s="3">
        <f t="shared" si="2"/>
        <v>1.8525</v>
      </c>
    </row>
    <row r="28" spans="1:12" x14ac:dyDescent="0.25">
      <c r="A28" t="s">
        <v>115</v>
      </c>
      <c r="B28" t="s">
        <v>116</v>
      </c>
      <c r="C28" s="4" t="s">
        <v>196</v>
      </c>
      <c r="D28" t="s">
        <v>239</v>
      </c>
      <c r="E28" t="s">
        <v>140</v>
      </c>
      <c r="F28" t="s">
        <v>144</v>
      </c>
      <c r="G28">
        <v>1</v>
      </c>
      <c r="H28" t="s">
        <v>159</v>
      </c>
      <c r="I28" t="s">
        <v>35</v>
      </c>
      <c r="J28" s="5">
        <v>1.95</v>
      </c>
      <c r="K28" s="3">
        <f t="shared" si="0"/>
        <v>1.8915</v>
      </c>
      <c r="L28" s="3">
        <f t="shared" si="2"/>
        <v>1.8525</v>
      </c>
    </row>
    <row r="29" spans="1:12" x14ac:dyDescent="0.25">
      <c r="A29" t="s">
        <v>117</v>
      </c>
      <c r="B29" t="s">
        <v>118</v>
      </c>
      <c r="C29" s="4" t="s">
        <v>197</v>
      </c>
      <c r="D29" t="s">
        <v>240</v>
      </c>
      <c r="E29" t="s">
        <v>140</v>
      </c>
      <c r="F29" t="s">
        <v>147</v>
      </c>
      <c r="G29">
        <v>1</v>
      </c>
      <c r="H29" t="s">
        <v>159</v>
      </c>
      <c r="I29" t="s">
        <v>35</v>
      </c>
      <c r="J29" s="5">
        <v>1.72</v>
      </c>
      <c r="K29" s="3">
        <f t="shared" si="0"/>
        <v>1.6684000000000001</v>
      </c>
      <c r="L29" s="3">
        <f t="shared" si="2"/>
        <v>1.6339999999999999</v>
      </c>
    </row>
    <row r="30" spans="1:12" x14ac:dyDescent="0.25">
      <c r="A30" t="s">
        <v>119</v>
      </c>
      <c r="B30" t="s">
        <v>120</v>
      </c>
      <c r="C30" s="4" t="s">
        <v>201</v>
      </c>
      <c r="D30" t="s">
        <v>248</v>
      </c>
      <c r="E30" t="s">
        <v>140</v>
      </c>
      <c r="F30" t="s">
        <v>145</v>
      </c>
      <c r="G30">
        <v>1</v>
      </c>
      <c r="H30" t="s">
        <v>158</v>
      </c>
      <c r="I30" t="s">
        <v>149</v>
      </c>
      <c r="J30" s="5">
        <v>1.1299999999999999</v>
      </c>
      <c r="K30" s="3">
        <f t="shared" si="0"/>
        <v>1.0960999999999999</v>
      </c>
      <c r="L30" s="3">
        <f t="shared" si="2"/>
        <v>1.0734999999999999</v>
      </c>
    </row>
    <row r="31" spans="1:12" x14ac:dyDescent="0.25">
      <c r="A31">
        <v>299719</v>
      </c>
      <c r="B31" t="s">
        <v>121</v>
      </c>
      <c r="C31" s="4" t="s">
        <v>168</v>
      </c>
      <c r="D31" t="s">
        <v>247</v>
      </c>
      <c r="E31" t="s">
        <v>140</v>
      </c>
      <c r="F31" t="s">
        <v>145</v>
      </c>
      <c r="G31">
        <v>1</v>
      </c>
      <c r="H31" t="s">
        <v>158</v>
      </c>
      <c r="I31" t="s">
        <v>149</v>
      </c>
      <c r="J31" s="5">
        <v>0.9</v>
      </c>
      <c r="K31" s="3">
        <f t="shared" si="0"/>
        <v>0.87300000000000011</v>
      </c>
      <c r="L31" s="3">
        <f t="shared" si="2"/>
        <v>0.85500000000000009</v>
      </c>
    </row>
    <row r="32" spans="1:12" x14ac:dyDescent="0.25">
      <c r="A32" t="s">
        <v>122</v>
      </c>
      <c r="B32" t="s">
        <v>123</v>
      </c>
      <c r="C32" s="4" t="s">
        <v>199</v>
      </c>
      <c r="D32" t="s">
        <v>249</v>
      </c>
      <c r="E32" t="s">
        <v>140</v>
      </c>
      <c r="F32" t="s">
        <v>142</v>
      </c>
      <c r="G32">
        <v>1</v>
      </c>
      <c r="H32" t="s">
        <v>158</v>
      </c>
      <c r="I32" t="s">
        <v>149</v>
      </c>
      <c r="J32" s="5">
        <v>1.1499999999999999</v>
      </c>
      <c r="K32" s="3">
        <f t="shared" si="0"/>
        <v>1.1154999999999999</v>
      </c>
      <c r="L32" s="3">
        <f t="shared" si="2"/>
        <v>1.0925</v>
      </c>
    </row>
    <row r="33" spans="1:12" x14ac:dyDescent="0.25">
      <c r="A33">
        <v>299716</v>
      </c>
      <c r="B33" t="s">
        <v>124</v>
      </c>
      <c r="C33" s="4" t="s">
        <v>202</v>
      </c>
      <c r="D33" t="s">
        <v>246</v>
      </c>
      <c r="E33" t="s">
        <v>140</v>
      </c>
      <c r="F33" t="s">
        <v>142</v>
      </c>
      <c r="G33">
        <v>1</v>
      </c>
      <c r="H33" t="s">
        <v>158</v>
      </c>
      <c r="I33" t="s">
        <v>149</v>
      </c>
      <c r="J33" s="5">
        <v>0.88</v>
      </c>
      <c r="K33" s="3">
        <f t="shared" si="0"/>
        <v>0.85360000000000003</v>
      </c>
      <c r="L33" s="3">
        <f t="shared" si="2"/>
        <v>0.83600000000000008</v>
      </c>
    </row>
    <row r="34" spans="1:12" x14ac:dyDescent="0.25">
      <c r="A34" t="s">
        <v>125</v>
      </c>
      <c r="B34" t="s">
        <v>126</v>
      </c>
      <c r="C34" s="4" t="s">
        <v>203</v>
      </c>
      <c r="D34" t="s">
        <v>250</v>
      </c>
      <c r="E34" t="s">
        <v>140</v>
      </c>
      <c r="F34" t="s">
        <v>143</v>
      </c>
      <c r="G34">
        <v>1</v>
      </c>
      <c r="H34" t="s">
        <v>158</v>
      </c>
      <c r="I34" t="s">
        <v>149</v>
      </c>
      <c r="J34" s="6">
        <v>0.88</v>
      </c>
      <c r="K34" s="3">
        <f t="shared" si="0"/>
        <v>0.85360000000000003</v>
      </c>
      <c r="L34" s="3">
        <f t="shared" si="2"/>
        <v>0.83600000000000008</v>
      </c>
    </row>
    <row r="35" spans="1:12" x14ac:dyDescent="0.25">
      <c r="A35">
        <v>299717</v>
      </c>
      <c r="B35" t="s">
        <v>127</v>
      </c>
      <c r="C35" s="4" t="s">
        <v>169</v>
      </c>
      <c r="D35" t="s">
        <v>245</v>
      </c>
      <c r="E35" t="s">
        <v>140</v>
      </c>
      <c r="F35" t="s">
        <v>143</v>
      </c>
      <c r="G35">
        <v>1</v>
      </c>
      <c r="H35" t="s">
        <v>158</v>
      </c>
      <c r="I35" t="s">
        <v>149</v>
      </c>
      <c r="J35" s="5">
        <v>0.88</v>
      </c>
      <c r="K35" s="3">
        <f t="shared" si="0"/>
        <v>0.85360000000000003</v>
      </c>
      <c r="L35" s="3">
        <f t="shared" si="2"/>
        <v>0.83600000000000008</v>
      </c>
    </row>
    <row r="36" spans="1:12" x14ac:dyDescent="0.25">
      <c r="A36" t="s">
        <v>128</v>
      </c>
      <c r="B36" t="s">
        <v>129</v>
      </c>
      <c r="C36" s="4" t="s">
        <v>204</v>
      </c>
      <c r="D36" t="s">
        <v>251</v>
      </c>
      <c r="E36" t="s">
        <v>140</v>
      </c>
      <c r="F36" t="s">
        <v>144</v>
      </c>
      <c r="G36">
        <v>1</v>
      </c>
      <c r="H36" t="s">
        <v>158</v>
      </c>
      <c r="I36" t="s">
        <v>149</v>
      </c>
      <c r="J36" s="5">
        <v>1.1100000000000001</v>
      </c>
      <c r="K36" s="3">
        <f t="shared" si="0"/>
        <v>1.0767</v>
      </c>
      <c r="L36" s="3">
        <f t="shared" si="2"/>
        <v>1.0545</v>
      </c>
    </row>
    <row r="37" spans="1:12" x14ac:dyDescent="0.25">
      <c r="A37">
        <v>299718</v>
      </c>
      <c r="B37" t="s">
        <v>130</v>
      </c>
      <c r="C37" s="4" t="s">
        <v>205</v>
      </c>
      <c r="D37" t="s">
        <v>244</v>
      </c>
      <c r="E37" t="s">
        <v>140</v>
      </c>
      <c r="F37" t="s">
        <v>144</v>
      </c>
      <c r="G37">
        <v>1</v>
      </c>
      <c r="H37" t="s">
        <v>158</v>
      </c>
      <c r="I37" t="s">
        <v>149</v>
      </c>
      <c r="J37" s="5">
        <v>0.9</v>
      </c>
      <c r="K37" s="3">
        <f t="shared" si="0"/>
        <v>0.87300000000000011</v>
      </c>
      <c r="L37" s="3">
        <f t="shared" si="2"/>
        <v>0.85500000000000009</v>
      </c>
    </row>
    <row r="38" spans="1:12" x14ac:dyDescent="0.25">
      <c r="A38">
        <v>280504</v>
      </c>
      <c r="B38" t="s">
        <v>131</v>
      </c>
      <c r="C38" s="4" t="s">
        <v>200</v>
      </c>
      <c r="D38" t="s">
        <v>242</v>
      </c>
      <c r="E38" t="s">
        <v>140</v>
      </c>
      <c r="F38" t="s">
        <v>145</v>
      </c>
      <c r="G38">
        <v>1</v>
      </c>
      <c r="H38" t="s">
        <v>158</v>
      </c>
      <c r="I38" t="s">
        <v>35</v>
      </c>
      <c r="J38" s="5">
        <v>0.79</v>
      </c>
      <c r="K38" s="3">
        <f t="shared" si="0"/>
        <v>0.76630000000000009</v>
      </c>
      <c r="L38" s="3">
        <f t="shared" si="2"/>
        <v>0.75050000000000006</v>
      </c>
    </row>
    <row r="39" spans="1:12" x14ac:dyDescent="0.25">
      <c r="A39">
        <v>280501</v>
      </c>
      <c r="B39" t="s">
        <v>132</v>
      </c>
      <c r="C39" s="4" t="s">
        <v>206</v>
      </c>
      <c r="D39" t="s">
        <v>243</v>
      </c>
      <c r="E39" t="s">
        <v>140</v>
      </c>
      <c r="F39" t="s">
        <v>142</v>
      </c>
      <c r="G39">
        <v>1</v>
      </c>
      <c r="H39" t="s">
        <v>158</v>
      </c>
      <c r="I39" t="s">
        <v>35</v>
      </c>
      <c r="J39" s="5">
        <v>0.79</v>
      </c>
      <c r="K39" s="3">
        <f t="shared" si="0"/>
        <v>0.76630000000000009</v>
      </c>
      <c r="L39" s="3">
        <f t="shared" si="2"/>
        <v>0.75050000000000006</v>
      </c>
    </row>
    <row r="40" spans="1:12" x14ac:dyDescent="0.25">
      <c r="A40">
        <v>280503</v>
      </c>
      <c r="B40" t="s">
        <v>133</v>
      </c>
      <c r="C40" s="4" t="s">
        <v>198</v>
      </c>
      <c r="D40" t="s">
        <v>241</v>
      </c>
      <c r="E40" t="s">
        <v>140</v>
      </c>
      <c r="F40" t="s">
        <v>144</v>
      </c>
      <c r="G40">
        <v>1</v>
      </c>
      <c r="H40" t="s">
        <v>158</v>
      </c>
      <c r="I40" t="s">
        <v>35</v>
      </c>
      <c r="J40" s="5">
        <v>0.77</v>
      </c>
      <c r="K40" s="3">
        <f t="shared" si="0"/>
        <v>0.74690000000000001</v>
      </c>
      <c r="L40" s="3">
        <f t="shared" si="2"/>
        <v>0.73150000000000004</v>
      </c>
    </row>
  </sheetData>
  <autoFilter ref="A1:P40"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"/>
  <sheetViews>
    <sheetView topLeftCell="E1" workbookViewId="0">
      <selection activeCell="I2" sqref="I2:K6"/>
    </sheetView>
  </sheetViews>
  <sheetFormatPr defaultRowHeight="15" x14ac:dyDescent="0.25"/>
  <cols>
    <col min="1" max="1" width="22" bestFit="1" customWidth="1"/>
    <col min="2" max="2" width="102.7109375" bestFit="1" customWidth="1"/>
    <col min="3" max="3" width="15.42578125" bestFit="1" customWidth="1"/>
    <col min="4" max="4" width="78.42578125" bestFit="1" customWidth="1"/>
    <col min="5" max="5" width="13.42578125" bestFit="1" customWidth="1"/>
    <col min="6" max="6" width="20.85546875" bestFit="1" customWidth="1"/>
    <col min="7" max="7" width="10.140625" bestFit="1" customWidth="1"/>
    <col min="8" max="8" width="20.7109375" bestFit="1" customWidth="1"/>
    <col min="9" max="9" width="9.42578125" bestFit="1" customWidth="1"/>
    <col min="10" max="11" width="9.42578125" style="3" bestFit="1" customWidth="1"/>
  </cols>
  <sheetData>
    <row r="1" spans="1:11" x14ac:dyDescent="0.25">
      <c r="A1" s="1" t="s">
        <v>52</v>
      </c>
      <c r="B1" t="s">
        <v>51</v>
      </c>
      <c r="C1" t="s">
        <v>53</v>
      </c>
      <c r="D1" t="s">
        <v>50</v>
      </c>
      <c r="E1" t="s">
        <v>137</v>
      </c>
      <c r="F1" t="s">
        <v>207</v>
      </c>
      <c r="G1" t="s">
        <v>138</v>
      </c>
      <c r="H1" t="s">
        <v>153</v>
      </c>
      <c r="I1" t="s">
        <v>69</v>
      </c>
      <c r="J1" s="3" t="s">
        <v>70</v>
      </c>
      <c r="K1" s="3" t="s">
        <v>71</v>
      </c>
    </row>
    <row r="2" spans="1:11" x14ac:dyDescent="0.25">
      <c r="A2">
        <v>692954</v>
      </c>
      <c r="B2" t="s">
        <v>74</v>
      </c>
      <c r="C2" s="4" t="s">
        <v>1345</v>
      </c>
      <c r="D2" t="s">
        <v>215</v>
      </c>
      <c r="E2" t="s">
        <v>148</v>
      </c>
      <c r="F2">
        <v>4</v>
      </c>
      <c r="G2" t="s">
        <v>167</v>
      </c>
      <c r="H2" t="s">
        <v>150</v>
      </c>
      <c r="I2" s="2">
        <v>0.56000000000000005</v>
      </c>
      <c r="J2" s="3">
        <f t="shared" ref="J2:J6" si="0">I2/100*97</f>
        <v>0.54320000000000013</v>
      </c>
      <c r="K2" s="3">
        <f t="shared" ref="K2" si="1">I2/100*95</f>
        <v>0.53200000000000003</v>
      </c>
    </row>
    <row r="3" spans="1:11" x14ac:dyDescent="0.25">
      <c r="A3" t="s">
        <v>75</v>
      </c>
      <c r="B3" t="s">
        <v>76</v>
      </c>
      <c r="C3" s="4" t="s">
        <v>1346</v>
      </c>
      <c r="D3" t="s">
        <v>216</v>
      </c>
      <c r="E3" t="s">
        <v>148</v>
      </c>
      <c r="F3">
        <v>4</v>
      </c>
      <c r="G3" t="s">
        <v>167</v>
      </c>
      <c r="H3" t="s">
        <v>150</v>
      </c>
      <c r="I3" s="2">
        <v>0.78</v>
      </c>
      <c r="J3" s="3">
        <f t="shared" si="0"/>
        <v>0.75660000000000005</v>
      </c>
      <c r="K3" s="3">
        <f t="shared" ref="K3:K6" si="2">I3/100*95</f>
        <v>0.7410000000000001</v>
      </c>
    </row>
    <row r="4" spans="1:11" x14ac:dyDescent="0.25">
      <c r="A4" t="s">
        <v>77</v>
      </c>
      <c r="B4" t="s">
        <v>78</v>
      </c>
      <c r="C4" s="4" t="s">
        <v>1347</v>
      </c>
      <c r="D4" t="s">
        <v>217</v>
      </c>
      <c r="E4" t="s">
        <v>148</v>
      </c>
      <c r="F4">
        <v>4</v>
      </c>
      <c r="G4" t="s">
        <v>157</v>
      </c>
      <c r="H4" t="s">
        <v>151</v>
      </c>
      <c r="I4">
        <v>3.99</v>
      </c>
      <c r="J4" s="3">
        <f t="shared" si="0"/>
        <v>3.8703000000000003</v>
      </c>
      <c r="K4" s="3">
        <f t="shared" si="2"/>
        <v>3.7905000000000006</v>
      </c>
    </row>
    <row r="5" spans="1:11" x14ac:dyDescent="0.25">
      <c r="A5">
        <v>383742</v>
      </c>
      <c r="B5" t="s">
        <v>134</v>
      </c>
      <c r="C5" s="4" t="s">
        <v>1348</v>
      </c>
      <c r="D5" t="s">
        <v>218</v>
      </c>
      <c r="E5" t="s">
        <v>148</v>
      </c>
      <c r="F5">
        <v>4</v>
      </c>
      <c r="G5" t="s">
        <v>157</v>
      </c>
      <c r="H5" t="s">
        <v>151</v>
      </c>
      <c r="I5" s="5">
        <v>0.75</v>
      </c>
      <c r="J5" s="3">
        <f t="shared" si="0"/>
        <v>0.72749999999999992</v>
      </c>
      <c r="K5" s="3">
        <f t="shared" si="2"/>
        <v>0.71250000000000002</v>
      </c>
    </row>
    <row r="6" spans="1:11" x14ac:dyDescent="0.25">
      <c r="A6">
        <v>801024</v>
      </c>
      <c r="B6" t="s">
        <v>135</v>
      </c>
      <c r="C6" s="4" t="s">
        <v>1349</v>
      </c>
      <c r="D6" t="s">
        <v>219</v>
      </c>
      <c r="E6" t="s">
        <v>148</v>
      </c>
      <c r="F6">
        <v>5</v>
      </c>
      <c r="G6" t="s">
        <v>156</v>
      </c>
      <c r="H6" t="s">
        <v>155</v>
      </c>
      <c r="I6" s="5">
        <v>1.02</v>
      </c>
      <c r="J6" s="3">
        <f t="shared" si="0"/>
        <v>0.98940000000000006</v>
      </c>
      <c r="K6" s="3">
        <f t="shared" si="2"/>
        <v>0.96900000000000008</v>
      </c>
    </row>
  </sheetData>
  <autoFilter ref="A1:O6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2"/>
  <sheetViews>
    <sheetView topLeftCell="D1" workbookViewId="0">
      <selection activeCell="G2" sqref="G2:I31"/>
    </sheetView>
  </sheetViews>
  <sheetFormatPr defaultRowHeight="15" x14ac:dyDescent="0.25"/>
  <cols>
    <col min="1" max="1" width="19.140625" customWidth="1"/>
    <col min="2" max="2" width="102.85546875" hidden="1" customWidth="1"/>
    <col min="3" max="3" width="15.42578125" bestFit="1" customWidth="1"/>
    <col min="4" max="4" width="66.42578125" bestFit="1" customWidth="1"/>
  </cols>
  <sheetData>
    <row r="1" spans="1:9" x14ac:dyDescent="0.25">
      <c r="A1" s="1" t="s">
        <v>52</v>
      </c>
      <c r="B1" t="s">
        <v>51</v>
      </c>
      <c r="C1" t="s">
        <v>53</v>
      </c>
      <c r="D1" t="s">
        <v>50</v>
      </c>
      <c r="E1" t="s">
        <v>28</v>
      </c>
      <c r="F1" t="s">
        <v>29</v>
      </c>
      <c r="G1" t="s">
        <v>69</v>
      </c>
      <c r="H1" s="3" t="s">
        <v>70</v>
      </c>
      <c r="I1" s="3" t="s">
        <v>71</v>
      </c>
    </row>
    <row r="2" spans="1:9" x14ac:dyDescent="0.25">
      <c r="A2" t="s">
        <v>1395</v>
      </c>
      <c r="B2" t="s">
        <v>1396</v>
      </c>
      <c r="C2" s="4" t="s">
        <v>1527</v>
      </c>
      <c r="D2" t="s">
        <v>1493</v>
      </c>
      <c r="E2" t="s">
        <v>32</v>
      </c>
      <c r="F2" t="s">
        <v>1472</v>
      </c>
      <c r="G2">
        <v>13.05</v>
      </c>
      <c r="H2" s="3">
        <f>G2/100*97</f>
        <v>12.6585</v>
      </c>
      <c r="I2" s="3">
        <f>G2/100*95</f>
        <v>12.397500000000001</v>
      </c>
    </row>
    <row r="3" spans="1:9" x14ac:dyDescent="0.25">
      <c r="A3" t="s">
        <v>1397</v>
      </c>
      <c r="B3" t="s">
        <v>1398</v>
      </c>
      <c r="C3" s="4" t="s">
        <v>1529</v>
      </c>
      <c r="D3" t="s">
        <v>1494</v>
      </c>
      <c r="E3" t="s">
        <v>32</v>
      </c>
      <c r="F3" t="s">
        <v>1472</v>
      </c>
      <c r="G3">
        <v>13.05</v>
      </c>
      <c r="H3" s="3">
        <f t="shared" ref="H3:H31" si="0">G3/100*97</f>
        <v>12.6585</v>
      </c>
      <c r="I3" s="3">
        <f t="shared" ref="I3:I31" si="1">G3/100*95</f>
        <v>12.397500000000001</v>
      </c>
    </row>
    <row r="4" spans="1:9" x14ac:dyDescent="0.25">
      <c r="A4" t="s">
        <v>1399</v>
      </c>
      <c r="B4" t="s">
        <v>1400</v>
      </c>
      <c r="C4" s="4" t="s">
        <v>1530</v>
      </c>
      <c r="D4" t="s">
        <v>1495</v>
      </c>
      <c r="E4" t="s">
        <v>32</v>
      </c>
      <c r="F4" t="s">
        <v>1472</v>
      </c>
      <c r="G4">
        <v>13.05</v>
      </c>
      <c r="H4" s="3">
        <f t="shared" si="0"/>
        <v>12.6585</v>
      </c>
      <c r="I4" s="3">
        <f t="shared" si="1"/>
        <v>12.397500000000001</v>
      </c>
    </row>
    <row r="5" spans="1:9" x14ac:dyDescent="0.25">
      <c r="A5" t="s">
        <v>1401</v>
      </c>
      <c r="B5" t="s">
        <v>1402</v>
      </c>
      <c r="C5" s="4" t="s">
        <v>1531</v>
      </c>
      <c r="D5" t="s">
        <v>1496</v>
      </c>
      <c r="E5" t="s">
        <v>32</v>
      </c>
      <c r="F5" t="s">
        <v>1472</v>
      </c>
      <c r="G5">
        <v>13.05</v>
      </c>
      <c r="H5" s="3">
        <f t="shared" si="0"/>
        <v>12.6585</v>
      </c>
      <c r="I5" s="3">
        <f t="shared" si="1"/>
        <v>12.397500000000001</v>
      </c>
    </row>
    <row r="6" spans="1:9" x14ac:dyDescent="0.25">
      <c r="A6" t="s">
        <v>1403</v>
      </c>
      <c r="B6" t="s">
        <v>1404</v>
      </c>
      <c r="C6" s="4" t="s">
        <v>1532</v>
      </c>
      <c r="D6" t="s">
        <v>1497</v>
      </c>
      <c r="E6" t="s">
        <v>32</v>
      </c>
      <c r="F6" t="s">
        <v>1472</v>
      </c>
      <c r="G6">
        <v>16.95</v>
      </c>
      <c r="H6" s="3">
        <f t="shared" si="0"/>
        <v>16.441499999999998</v>
      </c>
      <c r="I6" s="3">
        <f t="shared" si="1"/>
        <v>16.102499999999999</v>
      </c>
    </row>
    <row r="7" spans="1:9" x14ac:dyDescent="0.25">
      <c r="A7" t="s">
        <v>1405</v>
      </c>
      <c r="B7" t="s">
        <v>1406</v>
      </c>
      <c r="C7" s="4" t="s">
        <v>1533</v>
      </c>
      <c r="D7" t="s">
        <v>1498</v>
      </c>
      <c r="E7" t="s">
        <v>32</v>
      </c>
      <c r="F7" t="s">
        <v>1473</v>
      </c>
      <c r="G7">
        <v>22.22</v>
      </c>
      <c r="H7" s="3">
        <f t="shared" si="0"/>
        <v>21.5534</v>
      </c>
      <c r="I7" s="3">
        <f t="shared" si="1"/>
        <v>21.108999999999998</v>
      </c>
    </row>
    <row r="8" spans="1:9" x14ac:dyDescent="0.25">
      <c r="A8">
        <v>1202644</v>
      </c>
      <c r="B8" t="s">
        <v>1425</v>
      </c>
      <c r="C8" s="4" t="s">
        <v>1534</v>
      </c>
      <c r="D8" t="s">
        <v>1499</v>
      </c>
      <c r="E8" t="s">
        <v>32</v>
      </c>
      <c r="F8" t="s">
        <v>1474</v>
      </c>
      <c r="G8">
        <v>4.29</v>
      </c>
      <c r="H8" s="3">
        <f t="shared" si="0"/>
        <v>4.1612999999999998</v>
      </c>
      <c r="I8" s="3">
        <f t="shared" si="1"/>
        <v>4.0754999999999999</v>
      </c>
    </row>
    <row r="9" spans="1:9" x14ac:dyDescent="0.25">
      <c r="A9">
        <v>42564</v>
      </c>
      <c r="B9" t="s">
        <v>1426</v>
      </c>
      <c r="C9" s="4" t="s">
        <v>1535</v>
      </c>
      <c r="D9" t="s">
        <v>1500</v>
      </c>
      <c r="E9" t="s">
        <v>32</v>
      </c>
      <c r="F9" t="s">
        <v>1474</v>
      </c>
      <c r="G9">
        <v>4.08</v>
      </c>
      <c r="H9" s="3">
        <f t="shared" si="0"/>
        <v>3.9576000000000002</v>
      </c>
      <c r="I9" s="3">
        <f t="shared" si="1"/>
        <v>3.8760000000000003</v>
      </c>
    </row>
    <row r="10" spans="1:9" x14ac:dyDescent="0.25">
      <c r="A10" t="s">
        <v>1427</v>
      </c>
      <c r="B10" t="s">
        <v>1428</v>
      </c>
      <c r="C10" s="4" t="s">
        <v>1536</v>
      </c>
      <c r="D10" t="s">
        <v>1501</v>
      </c>
      <c r="E10" t="s">
        <v>32</v>
      </c>
      <c r="F10" t="s">
        <v>1472</v>
      </c>
      <c r="G10">
        <v>4.3099999999999996</v>
      </c>
      <c r="H10" s="3">
        <f t="shared" si="0"/>
        <v>4.1806999999999999</v>
      </c>
      <c r="I10" s="3">
        <f t="shared" si="1"/>
        <v>4.0945</v>
      </c>
    </row>
    <row r="11" spans="1:9" x14ac:dyDescent="0.25">
      <c r="A11" t="s">
        <v>1429</v>
      </c>
      <c r="B11" t="s">
        <v>1430</v>
      </c>
      <c r="C11" s="4" t="s">
        <v>1537</v>
      </c>
      <c r="D11" t="s">
        <v>1502</v>
      </c>
      <c r="E11" t="s">
        <v>32</v>
      </c>
      <c r="F11" t="s">
        <v>1472</v>
      </c>
      <c r="G11">
        <v>4.3099999999999996</v>
      </c>
      <c r="H11" s="3">
        <f t="shared" si="0"/>
        <v>4.1806999999999999</v>
      </c>
      <c r="I11" s="3">
        <f t="shared" si="1"/>
        <v>4.0945</v>
      </c>
    </row>
    <row r="12" spans="1:9" x14ac:dyDescent="0.25">
      <c r="A12" t="s">
        <v>1431</v>
      </c>
      <c r="B12" t="s">
        <v>1432</v>
      </c>
      <c r="C12" s="4" t="s">
        <v>1538</v>
      </c>
      <c r="D12" t="s">
        <v>1503</v>
      </c>
      <c r="E12" t="s">
        <v>32</v>
      </c>
      <c r="F12" t="s">
        <v>1472</v>
      </c>
      <c r="G12">
        <v>4.3499999999999996</v>
      </c>
      <c r="H12" s="3">
        <f t="shared" si="0"/>
        <v>4.2195</v>
      </c>
      <c r="I12" s="3">
        <f t="shared" si="1"/>
        <v>4.1324999999999994</v>
      </c>
    </row>
    <row r="13" spans="1:9" x14ac:dyDescent="0.25">
      <c r="A13" t="s">
        <v>1433</v>
      </c>
      <c r="B13" t="s">
        <v>1434</v>
      </c>
      <c r="C13" s="4" t="s">
        <v>1539</v>
      </c>
      <c r="D13" t="s">
        <v>1504</v>
      </c>
      <c r="E13" t="s">
        <v>32</v>
      </c>
      <c r="F13" t="s">
        <v>1472</v>
      </c>
      <c r="G13">
        <v>15.76</v>
      </c>
      <c r="H13" s="3">
        <f t="shared" si="0"/>
        <v>15.287199999999999</v>
      </c>
      <c r="I13" s="3">
        <f t="shared" si="1"/>
        <v>14.972</v>
      </c>
    </row>
    <row r="14" spans="1:9" x14ac:dyDescent="0.25">
      <c r="A14">
        <v>1176300</v>
      </c>
      <c r="B14" t="s">
        <v>1435</v>
      </c>
      <c r="C14" s="4" t="s">
        <v>1540</v>
      </c>
      <c r="D14" t="s">
        <v>1505</v>
      </c>
      <c r="E14" t="s">
        <v>32</v>
      </c>
      <c r="F14" t="s">
        <v>1472</v>
      </c>
      <c r="G14">
        <v>9.0299999999999994</v>
      </c>
      <c r="H14" s="3">
        <f t="shared" si="0"/>
        <v>8.7590999999999983</v>
      </c>
      <c r="I14" s="3">
        <f t="shared" si="1"/>
        <v>8.5785</v>
      </c>
    </row>
    <row r="15" spans="1:9" x14ac:dyDescent="0.25">
      <c r="A15" t="s">
        <v>1436</v>
      </c>
      <c r="B15" t="s">
        <v>1437</v>
      </c>
      <c r="C15" s="4" t="s">
        <v>1541</v>
      </c>
      <c r="D15" t="s">
        <v>1506</v>
      </c>
      <c r="E15" t="s">
        <v>32</v>
      </c>
      <c r="F15" t="s">
        <v>1472</v>
      </c>
      <c r="G15">
        <v>4.49</v>
      </c>
      <c r="H15" s="3">
        <f t="shared" si="0"/>
        <v>4.3553000000000006</v>
      </c>
      <c r="I15" s="3">
        <f t="shared" si="1"/>
        <v>4.2655000000000003</v>
      </c>
    </row>
    <row r="16" spans="1:9" x14ac:dyDescent="0.25">
      <c r="A16" t="s">
        <v>1438</v>
      </c>
      <c r="B16" t="s">
        <v>1439</v>
      </c>
      <c r="C16" s="4" t="s">
        <v>1542</v>
      </c>
      <c r="D16" t="s">
        <v>1507</v>
      </c>
      <c r="E16" t="s">
        <v>32</v>
      </c>
      <c r="F16" t="s">
        <v>755</v>
      </c>
      <c r="G16">
        <v>10.08</v>
      </c>
      <c r="H16" s="3">
        <f t="shared" si="0"/>
        <v>9.7775999999999996</v>
      </c>
      <c r="I16" s="3">
        <f t="shared" si="1"/>
        <v>9.5760000000000005</v>
      </c>
    </row>
    <row r="17" spans="1:9" x14ac:dyDescent="0.25">
      <c r="A17" t="s">
        <v>1440</v>
      </c>
      <c r="B17" t="s">
        <v>1441</v>
      </c>
      <c r="C17" s="4" t="s">
        <v>1543</v>
      </c>
      <c r="D17" t="s">
        <v>1508</v>
      </c>
      <c r="E17" t="s">
        <v>32</v>
      </c>
      <c r="F17" t="s">
        <v>755</v>
      </c>
      <c r="G17">
        <v>10.98</v>
      </c>
      <c r="H17" s="3">
        <f t="shared" si="0"/>
        <v>10.650600000000001</v>
      </c>
      <c r="I17" s="3">
        <f t="shared" si="1"/>
        <v>10.431000000000001</v>
      </c>
    </row>
    <row r="18" spans="1:9" x14ac:dyDescent="0.25">
      <c r="A18" t="s">
        <v>1442</v>
      </c>
      <c r="B18" t="s">
        <v>1443</v>
      </c>
      <c r="C18" s="4" t="s">
        <v>1544</v>
      </c>
      <c r="D18" t="s">
        <v>1509</v>
      </c>
      <c r="E18" t="s">
        <v>32</v>
      </c>
      <c r="F18" t="s">
        <v>755</v>
      </c>
      <c r="G18">
        <v>10.59</v>
      </c>
      <c r="H18" s="3">
        <f t="shared" si="0"/>
        <v>10.2723</v>
      </c>
      <c r="I18" s="3">
        <f t="shared" si="1"/>
        <v>10.060499999999999</v>
      </c>
    </row>
    <row r="19" spans="1:9" x14ac:dyDescent="0.25">
      <c r="A19" t="s">
        <v>1444</v>
      </c>
      <c r="B19" t="s">
        <v>1445</v>
      </c>
      <c r="C19" s="4" t="s">
        <v>1545</v>
      </c>
      <c r="D19" t="s">
        <v>1510</v>
      </c>
      <c r="E19" t="s">
        <v>32</v>
      </c>
      <c r="F19" t="s">
        <v>755</v>
      </c>
      <c r="G19">
        <v>10.53</v>
      </c>
      <c r="H19" s="3">
        <f t="shared" si="0"/>
        <v>10.214099999999998</v>
      </c>
      <c r="I19" s="3">
        <f t="shared" si="1"/>
        <v>10.003499999999999</v>
      </c>
    </row>
    <row r="20" spans="1:9" x14ac:dyDescent="0.25">
      <c r="A20" t="s">
        <v>1446</v>
      </c>
      <c r="B20" t="s">
        <v>1447</v>
      </c>
      <c r="C20" s="4" t="s">
        <v>1546</v>
      </c>
      <c r="D20" t="s">
        <v>1511</v>
      </c>
      <c r="E20" t="s">
        <v>32</v>
      </c>
      <c r="F20" t="s">
        <v>755</v>
      </c>
      <c r="G20">
        <v>2.82</v>
      </c>
      <c r="H20" s="3">
        <f t="shared" si="0"/>
        <v>2.7353999999999998</v>
      </c>
      <c r="I20" s="3">
        <f t="shared" si="1"/>
        <v>2.6789999999999998</v>
      </c>
    </row>
    <row r="21" spans="1:9" x14ac:dyDescent="0.25">
      <c r="A21" t="s">
        <v>1448</v>
      </c>
      <c r="B21" t="s">
        <v>1449</v>
      </c>
      <c r="C21" s="4" t="s">
        <v>1547</v>
      </c>
      <c r="D21" t="s">
        <v>1512</v>
      </c>
      <c r="E21" t="s">
        <v>32</v>
      </c>
      <c r="F21" t="s">
        <v>755</v>
      </c>
      <c r="G21">
        <v>5.91</v>
      </c>
      <c r="H21" s="3">
        <f t="shared" si="0"/>
        <v>5.7327000000000004</v>
      </c>
      <c r="I21" s="3">
        <f t="shared" si="1"/>
        <v>5.6144999999999996</v>
      </c>
    </row>
    <row r="22" spans="1:9" x14ac:dyDescent="0.25">
      <c r="A22" t="s">
        <v>1450</v>
      </c>
      <c r="B22" t="s">
        <v>1451</v>
      </c>
      <c r="C22" s="4" t="s">
        <v>1548</v>
      </c>
      <c r="D22" t="s">
        <v>1513</v>
      </c>
      <c r="E22" t="s">
        <v>32</v>
      </c>
      <c r="F22" t="s">
        <v>755</v>
      </c>
      <c r="G22">
        <v>18.149999999999999</v>
      </c>
      <c r="H22" s="3">
        <f t="shared" si="0"/>
        <v>17.605499999999999</v>
      </c>
      <c r="I22" s="3">
        <f t="shared" si="1"/>
        <v>17.2425</v>
      </c>
    </row>
    <row r="23" spans="1:9" x14ac:dyDescent="0.25">
      <c r="A23" t="s">
        <v>1452</v>
      </c>
      <c r="B23" t="s">
        <v>1453</v>
      </c>
      <c r="C23" s="4" t="s">
        <v>1549</v>
      </c>
      <c r="D23" t="s">
        <v>1514</v>
      </c>
      <c r="E23" t="s">
        <v>32</v>
      </c>
      <c r="F23" t="s">
        <v>755</v>
      </c>
      <c r="G23">
        <v>23.11</v>
      </c>
      <c r="H23" s="3">
        <f t="shared" si="0"/>
        <v>22.416699999999999</v>
      </c>
      <c r="I23" s="3">
        <f t="shared" si="1"/>
        <v>21.954499999999999</v>
      </c>
    </row>
    <row r="24" spans="1:9" x14ac:dyDescent="0.25">
      <c r="A24" t="s">
        <v>1454</v>
      </c>
      <c r="B24" t="s">
        <v>1455</v>
      </c>
      <c r="C24" s="4" t="s">
        <v>1550</v>
      </c>
      <c r="D24" t="s">
        <v>1515</v>
      </c>
      <c r="E24" t="s">
        <v>32</v>
      </c>
      <c r="F24" t="s">
        <v>755</v>
      </c>
      <c r="G24">
        <v>23.11</v>
      </c>
      <c r="H24" s="3">
        <f t="shared" si="0"/>
        <v>22.416699999999999</v>
      </c>
      <c r="I24" s="3">
        <f t="shared" si="1"/>
        <v>21.954499999999999</v>
      </c>
    </row>
    <row r="25" spans="1:9" x14ac:dyDescent="0.25">
      <c r="A25" t="s">
        <v>1456</v>
      </c>
      <c r="B25" t="s">
        <v>1457</v>
      </c>
      <c r="C25" s="4" t="s">
        <v>1551</v>
      </c>
      <c r="D25" t="s">
        <v>1492</v>
      </c>
      <c r="E25" t="s">
        <v>32</v>
      </c>
      <c r="F25" t="s">
        <v>1473</v>
      </c>
      <c r="G25">
        <v>5.58</v>
      </c>
      <c r="H25" s="3">
        <f t="shared" si="0"/>
        <v>5.4126000000000003</v>
      </c>
      <c r="I25" s="3">
        <f t="shared" si="1"/>
        <v>5.3010000000000002</v>
      </c>
    </row>
    <row r="26" spans="1:9" x14ac:dyDescent="0.25">
      <c r="A26" t="s">
        <v>1458</v>
      </c>
      <c r="B26" t="s">
        <v>1459</v>
      </c>
      <c r="C26" s="4" t="s">
        <v>1552</v>
      </c>
      <c r="D26" t="s">
        <v>1491</v>
      </c>
      <c r="E26" t="s">
        <v>32</v>
      </c>
      <c r="F26" t="s">
        <v>1473</v>
      </c>
      <c r="G26">
        <v>5.58</v>
      </c>
      <c r="H26" s="3">
        <f t="shared" si="0"/>
        <v>5.4126000000000003</v>
      </c>
      <c r="I26" s="3">
        <f t="shared" si="1"/>
        <v>5.3010000000000002</v>
      </c>
    </row>
    <row r="27" spans="1:9" x14ac:dyDescent="0.25">
      <c r="A27" t="s">
        <v>1460</v>
      </c>
      <c r="B27" t="s">
        <v>1461</v>
      </c>
      <c r="C27" s="4" t="s">
        <v>1553</v>
      </c>
      <c r="D27" t="s">
        <v>1490</v>
      </c>
      <c r="E27" t="s">
        <v>32</v>
      </c>
      <c r="F27" t="s">
        <v>1473</v>
      </c>
      <c r="G27">
        <v>5.64</v>
      </c>
      <c r="H27" s="3">
        <f t="shared" si="0"/>
        <v>5.4707999999999997</v>
      </c>
      <c r="I27" s="3">
        <f t="shared" si="1"/>
        <v>5.3579999999999997</v>
      </c>
    </row>
    <row r="28" spans="1:9" x14ac:dyDescent="0.25">
      <c r="A28" t="s">
        <v>1462</v>
      </c>
      <c r="B28" t="s">
        <v>1463</v>
      </c>
      <c r="C28" s="4" t="s">
        <v>1554</v>
      </c>
      <c r="D28" t="s">
        <v>1489</v>
      </c>
      <c r="E28" t="s">
        <v>32</v>
      </c>
      <c r="F28" t="s">
        <v>1473</v>
      </c>
      <c r="G28">
        <v>18.04</v>
      </c>
      <c r="H28" s="3">
        <f t="shared" si="0"/>
        <v>17.498799999999999</v>
      </c>
      <c r="I28" s="3">
        <f t="shared" si="1"/>
        <v>17.138000000000002</v>
      </c>
    </row>
    <row r="29" spans="1:9" x14ac:dyDescent="0.25">
      <c r="A29">
        <v>994577</v>
      </c>
      <c r="B29" t="s">
        <v>1464</v>
      </c>
      <c r="C29" s="4" t="s">
        <v>1555</v>
      </c>
      <c r="D29" t="s">
        <v>1488</v>
      </c>
      <c r="E29" t="s">
        <v>1471</v>
      </c>
      <c r="F29" t="s">
        <v>1472</v>
      </c>
      <c r="G29">
        <v>10.78</v>
      </c>
      <c r="H29" s="3">
        <f t="shared" si="0"/>
        <v>10.4566</v>
      </c>
      <c r="I29" s="3">
        <f t="shared" si="1"/>
        <v>10.241</v>
      </c>
    </row>
    <row r="30" spans="1:9" x14ac:dyDescent="0.25">
      <c r="A30">
        <v>994587</v>
      </c>
      <c r="B30" t="s">
        <v>1465</v>
      </c>
      <c r="C30" s="4" t="s">
        <v>1528</v>
      </c>
      <c r="D30" t="s">
        <v>1487</v>
      </c>
      <c r="E30" t="s">
        <v>1471</v>
      </c>
      <c r="F30" t="s">
        <v>1472</v>
      </c>
      <c r="G30">
        <v>10.78</v>
      </c>
      <c r="H30" s="3">
        <f t="shared" si="0"/>
        <v>10.4566</v>
      </c>
      <c r="I30" s="3">
        <f t="shared" si="1"/>
        <v>10.241</v>
      </c>
    </row>
    <row r="31" spans="1:9" x14ac:dyDescent="0.25">
      <c r="A31">
        <v>994576</v>
      </c>
      <c r="B31" t="s">
        <v>1466</v>
      </c>
      <c r="C31" s="4" t="s">
        <v>1556</v>
      </c>
      <c r="D31" t="s">
        <v>1486</v>
      </c>
      <c r="E31" t="s">
        <v>1471</v>
      </c>
      <c r="F31" t="s">
        <v>1472</v>
      </c>
      <c r="G31">
        <v>10.78</v>
      </c>
      <c r="H31" s="3">
        <f t="shared" si="0"/>
        <v>10.4566</v>
      </c>
      <c r="I31" s="3">
        <f t="shared" si="1"/>
        <v>10.241</v>
      </c>
    </row>
    <row r="42" spans="2:2" x14ac:dyDescent="0.25">
      <c r="B42" s="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2"/>
  <sheetViews>
    <sheetView topLeftCell="C1" workbookViewId="0">
      <selection activeCell="D8" sqref="D8"/>
    </sheetView>
  </sheetViews>
  <sheetFormatPr defaultRowHeight="18.75" customHeight="1" x14ac:dyDescent="0.25"/>
  <cols>
    <col min="1" max="1" width="19.7109375" customWidth="1"/>
    <col min="2" max="2" width="85.42578125" hidden="1" customWidth="1"/>
    <col min="3" max="3" width="15.42578125" bestFit="1" customWidth="1"/>
    <col min="4" max="4" width="66.28515625" bestFit="1" customWidth="1"/>
    <col min="5" max="5" width="8" bestFit="1" customWidth="1"/>
    <col min="6" max="6" width="6.5703125" bestFit="1" customWidth="1"/>
    <col min="7" max="7" width="7.140625" bestFit="1" customWidth="1"/>
    <col min="8" max="8" width="6.42578125" customWidth="1"/>
    <col min="9" max="9" width="7.140625" bestFit="1" customWidth="1"/>
    <col min="10" max="10" width="34.140625" hidden="1" customWidth="1"/>
    <col min="11" max="11" width="5.7109375" hidden="1" customWidth="1"/>
    <col min="12" max="12" width="15.140625" hidden="1" customWidth="1"/>
    <col min="13" max="13" width="10.140625" hidden="1" customWidth="1"/>
    <col min="14" max="15" width="9.140625" hidden="1" customWidth="1"/>
    <col min="16" max="19" width="0" hidden="1" customWidth="1"/>
    <col min="20" max="23" width="9.140625" hidden="1" customWidth="1"/>
  </cols>
  <sheetData>
    <row r="1" spans="1:13" ht="18.7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28</v>
      </c>
      <c r="F1" t="s">
        <v>29</v>
      </c>
      <c r="G1" t="s">
        <v>69</v>
      </c>
      <c r="H1" s="3" t="s">
        <v>70</v>
      </c>
      <c r="I1" s="3" t="s">
        <v>71</v>
      </c>
      <c r="J1" t="s">
        <v>1607</v>
      </c>
      <c r="K1" t="s">
        <v>1608</v>
      </c>
      <c r="L1" t="s">
        <v>1611</v>
      </c>
      <c r="M1" t="s">
        <v>1612</v>
      </c>
    </row>
    <row r="2" spans="1:13" ht="18.75" customHeight="1" x14ac:dyDescent="0.25">
      <c r="A2" t="s">
        <v>1407</v>
      </c>
      <c r="B2" t="s">
        <v>1408</v>
      </c>
      <c r="C2" s="4" t="s">
        <v>1516</v>
      </c>
      <c r="D2" t="s">
        <v>1475</v>
      </c>
      <c r="E2" t="s">
        <v>32</v>
      </c>
      <c r="F2" t="s">
        <v>1473</v>
      </c>
      <c r="G2">
        <v>15.43</v>
      </c>
      <c r="H2" s="3">
        <f>G2/100*97</f>
        <v>14.967099999999999</v>
      </c>
      <c r="I2" s="3">
        <f>G2/100*95</f>
        <v>14.6585</v>
      </c>
      <c r="J2" s="10" t="s">
        <v>1596</v>
      </c>
      <c r="K2" t="s">
        <v>1609</v>
      </c>
      <c r="L2" t="s">
        <v>1610</v>
      </c>
      <c r="M2" s="10" t="s">
        <v>1613</v>
      </c>
    </row>
    <row r="3" spans="1:13" ht="18.75" customHeight="1" x14ac:dyDescent="0.25">
      <c r="A3" t="s">
        <v>1409</v>
      </c>
      <c r="B3" t="s">
        <v>1410</v>
      </c>
      <c r="C3" s="4" t="s">
        <v>1517</v>
      </c>
      <c r="D3" t="s">
        <v>1476</v>
      </c>
      <c r="E3" t="s">
        <v>32</v>
      </c>
      <c r="F3" t="s">
        <v>1473</v>
      </c>
      <c r="G3">
        <v>15.81</v>
      </c>
      <c r="H3" s="3">
        <f t="shared" ref="H3:H12" si="0">G3/100*97</f>
        <v>15.335700000000001</v>
      </c>
      <c r="I3" s="3">
        <f t="shared" ref="I3:I12" si="1">G3/100*95</f>
        <v>15.019500000000003</v>
      </c>
      <c r="J3" s="10" t="s">
        <v>1597</v>
      </c>
      <c r="K3" t="s">
        <v>1609</v>
      </c>
      <c r="L3" t="s">
        <v>1610</v>
      </c>
      <c r="M3" s="10" t="s">
        <v>1613</v>
      </c>
    </row>
    <row r="4" spans="1:13" ht="18.75" customHeight="1" x14ac:dyDescent="0.25">
      <c r="A4" t="s">
        <v>1411</v>
      </c>
      <c r="B4" t="s">
        <v>1412</v>
      </c>
      <c r="C4" s="4" t="s">
        <v>1518</v>
      </c>
      <c r="D4" t="s">
        <v>1483</v>
      </c>
      <c r="E4" t="s">
        <v>32</v>
      </c>
      <c r="F4" t="s">
        <v>1473</v>
      </c>
      <c r="G4">
        <v>15.81</v>
      </c>
      <c r="H4" s="3">
        <f t="shared" si="0"/>
        <v>15.335700000000001</v>
      </c>
      <c r="I4" s="3">
        <f t="shared" si="1"/>
        <v>15.019500000000003</v>
      </c>
      <c r="J4" s="10" t="s">
        <v>1598</v>
      </c>
      <c r="K4" t="s">
        <v>1609</v>
      </c>
      <c r="L4" t="s">
        <v>1610</v>
      </c>
      <c r="M4" s="10" t="s">
        <v>1613</v>
      </c>
    </row>
    <row r="5" spans="1:13" ht="18.75" customHeight="1" x14ac:dyDescent="0.25">
      <c r="A5" t="s">
        <v>1413</v>
      </c>
      <c r="B5" t="s">
        <v>1414</v>
      </c>
      <c r="C5" s="4" t="s">
        <v>1519</v>
      </c>
      <c r="D5" t="s">
        <v>1477</v>
      </c>
      <c r="E5" t="s">
        <v>32</v>
      </c>
      <c r="F5" t="s">
        <v>1473</v>
      </c>
      <c r="G5">
        <v>15.47</v>
      </c>
      <c r="H5" s="3">
        <f t="shared" si="0"/>
        <v>15.0059</v>
      </c>
      <c r="I5" s="3">
        <f t="shared" si="1"/>
        <v>14.6965</v>
      </c>
      <c r="J5" s="10" t="s">
        <v>1599</v>
      </c>
      <c r="K5" t="s">
        <v>1609</v>
      </c>
      <c r="L5" t="s">
        <v>1610</v>
      </c>
      <c r="M5" s="10" t="s">
        <v>1613</v>
      </c>
    </row>
    <row r="6" spans="1:13" ht="18.75" customHeight="1" x14ac:dyDescent="0.25">
      <c r="A6" t="s">
        <v>1415</v>
      </c>
      <c r="B6" t="s">
        <v>1416</v>
      </c>
      <c r="C6" s="4" t="s">
        <v>1520</v>
      </c>
      <c r="D6" t="s">
        <v>1478</v>
      </c>
      <c r="E6" t="s">
        <v>32</v>
      </c>
      <c r="F6" t="s">
        <v>1473</v>
      </c>
      <c r="G6">
        <v>15.81</v>
      </c>
      <c r="H6" s="3">
        <f t="shared" si="0"/>
        <v>15.335700000000001</v>
      </c>
      <c r="I6" s="3">
        <f t="shared" si="1"/>
        <v>15.019500000000003</v>
      </c>
      <c r="J6" s="10" t="s">
        <v>1600</v>
      </c>
      <c r="K6" t="s">
        <v>1609</v>
      </c>
      <c r="L6" t="s">
        <v>1610</v>
      </c>
      <c r="M6" s="10" t="s">
        <v>1613</v>
      </c>
    </row>
    <row r="7" spans="1:13" ht="18.75" customHeight="1" x14ac:dyDescent="0.25">
      <c r="A7" t="s">
        <v>1417</v>
      </c>
      <c r="B7" t="s">
        <v>1418</v>
      </c>
      <c r="C7" s="4" t="s">
        <v>1521</v>
      </c>
      <c r="D7" t="s">
        <v>1479</v>
      </c>
      <c r="E7" t="s">
        <v>32</v>
      </c>
      <c r="F7" t="s">
        <v>1473</v>
      </c>
      <c r="G7">
        <v>21.27</v>
      </c>
      <c r="H7" s="3">
        <f t="shared" si="0"/>
        <v>20.631900000000002</v>
      </c>
      <c r="I7" s="3">
        <f t="shared" si="1"/>
        <v>20.206499999999998</v>
      </c>
      <c r="J7" s="10" t="s">
        <v>1601</v>
      </c>
      <c r="K7" t="s">
        <v>1609</v>
      </c>
      <c r="L7" t="s">
        <v>1610</v>
      </c>
      <c r="M7" s="10" t="s">
        <v>1613</v>
      </c>
    </row>
    <row r="8" spans="1:13" ht="18.75" customHeight="1" x14ac:dyDescent="0.25">
      <c r="A8" t="s">
        <v>1419</v>
      </c>
      <c r="B8" t="s">
        <v>1420</v>
      </c>
      <c r="C8" s="4" t="s">
        <v>1522</v>
      </c>
      <c r="D8" t="s">
        <v>1480</v>
      </c>
      <c r="E8" t="s">
        <v>32</v>
      </c>
      <c r="F8" t="s">
        <v>1473</v>
      </c>
      <c r="G8">
        <v>21.27</v>
      </c>
      <c r="H8" s="3">
        <f t="shared" si="0"/>
        <v>20.631900000000002</v>
      </c>
      <c r="I8" s="3">
        <f t="shared" si="1"/>
        <v>20.206499999999998</v>
      </c>
      <c r="J8" s="10" t="s">
        <v>1602</v>
      </c>
      <c r="K8" t="s">
        <v>1609</v>
      </c>
      <c r="L8" t="s">
        <v>1610</v>
      </c>
      <c r="M8" s="10" t="s">
        <v>1613</v>
      </c>
    </row>
    <row r="9" spans="1:13" ht="18.75" customHeight="1" x14ac:dyDescent="0.25">
      <c r="A9" t="s">
        <v>1421</v>
      </c>
      <c r="B9" t="s">
        <v>1422</v>
      </c>
      <c r="C9" s="4" t="s">
        <v>1523</v>
      </c>
      <c r="D9" t="s">
        <v>1481</v>
      </c>
      <c r="E9" t="s">
        <v>32</v>
      </c>
      <c r="F9" t="s">
        <v>1473</v>
      </c>
      <c r="G9">
        <v>21.27</v>
      </c>
      <c r="H9" s="3">
        <f t="shared" si="0"/>
        <v>20.631900000000002</v>
      </c>
      <c r="I9" s="3">
        <f t="shared" si="1"/>
        <v>20.206499999999998</v>
      </c>
      <c r="J9" s="10" t="s">
        <v>1603</v>
      </c>
      <c r="K9" t="s">
        <v>1609</v>
      </c>
      <c r="L9" t="s">
        <v>1610</v>
      </c>
      <c r="M9" s="10" t="s">
        <v>1613</v>
      </c>
    </row>
    <row r="10" spans="1:13" ht="18.75" customHeight="1" x14ac:dyDescent="0.25">
      <c r="A10" t="s">
        <v>1423</v>
      </c>
      <c r="B10" t="s">
        <v>1424</v>
      </c>
      <c r="C10" s="4" t="s">
        <v>1524</v>
      </c>
      <c r="D10" t="s">
        <v>1482</v>
      </c>
      <c r="E10" t="s">
        <v>32</v>
      </c>
      <c r="F10" t="s">
        <v>1473</v>
      </c>
      <c r="G10">
        <v>21.27</v>
      </c>
      <c r="H10" s="3">
        <f t="shared" si="0"/>
        <v>20.631900000000002</v>
      </c>
      <c r="I10" s="3">
        <f t="shared" si="1"/>
        <v>20.206499999999998</v>
      </c>
      <c r="J10" s="10" t="s">
        <v>1604</v>
      </c>
      <c r="K10" t="s">
        <v>1609</v>
      </c>
      <c r="L10" t="s">
        <v>1610</v>
      </c>
      <c r="M10" s="10" t="s">
        <v>1613</v>
      </c>
    </row>
    <row r="11" spans="1:13" ht="18.75" customHeight="1" x14ac:dyDescent="0.25">
      <c r="A11" t="s">
        <v>1467</v>
      </c>
      <c r="B11" t="s">
        <v>1468</v>
      </c>
      <c r="C11" s="4" t="s">
        <v>1525</v>
      </c>
      <c r="D11" t="s">
        <v>1484</v>
      </c>
      <c r="E11" t="s">
        <v>31</v>
      </c>
      <c r="F11" t="s">
        <v>1474</v>
      </c>
      <c r="G11">
        <v>48.13</v>
      </c>
      <c r="H11" s="3">
        <f t="shared" si="0"/>
        <v>46.686100000000003</v>
      </c>
      <c r="I11" s="3">
        <f t="shared" si="1"/>
        <v>45.723500000000001</v>
      </c>
      <c r="J11" s="10" t="s">
        <v>1606</v>
      </c>
      <c r="K11" t="s">
        <v>1609</v>
      </c>
      <c r="L11" t="s">
        <v>1610</v>
      </c>
      <c r="M11" s="10" t="s">
        <v>1613</v>
      </c>
    </row>
    <row r="12" spans="1:13" ht="18.75" customHeight="1" x14ac:dyDescent="0.25">
      <c r="A12" t="s">
        <v>1469</v>
      </c>
      <c r="B12" t="s">
        <v>1470</v>
      </c>
      <c r="C12" s="4" t="s">
        <v>1526</v>
      </c>
      <c r="D12" t="s">
        <v>1485</v>
      </c>
      <c r="E12" t="s">
        <v>31</v>
      </c>
      <c r="F12" t="s">
        <v>1474</v>
      </c>
      <c r="G12">
        <v>46.1</v>
      </c>
      <c r="H12" s="3">
        <f t="shared" si="0"/>
        <v>44.716999999999999</v>
      </c>
      <c r="I12" s="3">
        <f t="shared" si="1"/>
        <v>43.795000000000002</v>
      </c>
      <c r="J12" s="10" t="s">
        <v>1605</v>
      </c>
      <c r="K12" t="s">
        <v>1609</v>
      </c>
      <c r="L12" t="s">
        <v>1610</v>
      </c>
      <c r="M12" s="10" t="s">
        <v>1613</v>
      </c>
    </row>
    <row r="22" spans="2:2" ht="18.75" customHeight="1" x14ac:dyDescent="0.25">
      <c r="B22" s="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1"/>
  <sheetViews>
    <sheetView topLeftCell="E1" workbookViewId="0">
      <selection activeCell="I2" sqref="I2:K21"/>
    </sheetView>
  </sheetViews>
  <sheetFormatPr defaultRowHeight="15" x14ac:dyDescent="0.25"/>
  <cols>
    <col min="1" max="1" width="13.7109375" customWidth="1"/>
    <col min="2" max="2" width="13.7109375" hidden="1" customWidth="1"/>
    <col min="3" max="3" width="15.42578125" bestFit="1" customWidth="1"/>
    <col min="4" max="4" width="59.5703125" bestFit="1" customWidth="1"/>
    <col min="5" max="5" width="16.42578125" bestFit="1" customWidth="1"/>
    <col min="6" max="6" width="17.85546875" bestFit="1" customWidth="1"/>
    <col min="7" max="7" width="10.42578125" customWidth="1"/>
    <col min="8" max="8" width="20.28515625" bestFit="1" customWidth="1"/>
    <col min="9" max="10" width="7.140625" bestFit="1" customWidth="1"/>
  </cols>
  <sheetData>
    <row r="1" spans="1:11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s="13" t="s">
        <v>137</v>
      </c>
      <c r="F1" t="s">
        <v>2240</v>
      </c>
      <c r="G1" s="13" t="s">
        <v>2242</v>
      </c>
      <c r="H1" s="13" t="s">
        <v>2241</v>
      </c>
      <c r="I1" t="s">
        <v>69</v>
      </c>
      <c r="J1" s="3" t="s">
        <v>70</v>
      </c>
      <c r="K1" s="3" t="s">
        <v>71</v>
      </c>
    </row>
    <row r="2" spans="1:11" x14ac:dyDescent="0.25">
      <c r="A2" t="s">
        <v>2115</v>
      </c>
      <c r="B2" t="s">
        <v>2116</v>
      </c>
      <c r="C2" s="4" t="s">
        <v>2272</v>
      </c>
      <c r="D2" t="s">
        <v>2252</v>
      </c>
      <c r="E2" t="s">
        <v>348</v>
      </c>
      <c r="F2" t="s">
        <v>2244</v>
      </c>
      <c r="G2" t="s">
        <v>1284</v>
      </c>
      <c r="H2" t="s">
        <v>2248</v>
      </c>
      <c r="I2">
        <v>1.91</v>
      </c>
      <c r="J2" s="3">
        <f t="shared" ref="J2:J7" si="0">I2/100*97</f>
        <v>1.8526999999999998</v>
      </c>
      <c r="K2" s="3">
        <f t="shared" ref="K2:K7" si="1">I2/100*95</f>
        <v>1.8145</v>
      </c>
    </row>
    <row r="3" spans="1:11" x14ac:dyDescent="0.25">
      <c r="A3">
        <v>112296</v>
      </c>
      <c r="B3" t="s">
        <v>2117</v>
      </c>
      <c r="C3" s="4" t="s">
        <v>2273</v>
      </c>
      <c r="D3" t="s">
        <v>2254</v>
      </c>
      <c r="E3" t="s">
        <v>348</v>
      </c>
      <c r="F3" t="s">
        <v>2244</v>
      </c>
      <c r="G3" t="s">
        <v>1893</v>
      </c>
      <c r="H3" t="s">
        <v>2249</v>
      </c>
      <c r="I3">
        <v>2.2599999999999998</v>
      </c>
      <c r="J3" s="3">
        <f t="shared" si="0"/>
        <v>2.1921999999999997</v>
      </c>
      <c r="K3" s="3">
        <f t="shared" si="1"/>
        <v>2.1469999999999998</v>
      </c>
    </row>
    <row r="4" spans="1:11" x14ac:dyDescent="0.25">
      <c r="A4" t="s">
        <v>2118</v>
      </c>
      <c r="B4" t="s">
        <v>2119</v>
      </c>
      <c r="C4" s="4" t="s">
        <v>2274</v>
      </c>
      <c r="D4" t="s">
        <v>2253</v>
      </c>
      <c r="E4" t="s">
        <v>348</v>
      </c>
      <c r="F4" t="s">
        <v>2244</v>
      </c>
      <c r="G4" t="s">
        <v>2246</v>
      </c>
      <c r="H4" t="s">
        <v>2248</v>
      </c>
      <c r="I4">
        <v>3.03</v>
      </c>
      <c r="J4" s="3">
        <f t="shared" si="0"/>
        <v>2.9390999999999998</v>
      </c>
      <c r="K4" s="3">
        <f t="shared" si="1"/>
        <v>2.8784999999999998</v>
      </c>
    </row>
    <row r="5" spans="1:11" x14ac:dyDescent="0.25">
      <c r="A5">
        <v>926648</v>
      </c>
      <c r="B5" t="s">
        <v>2120</v>
      </c>
      <c r="C5" s="4" t="s">
        <v>2275</v>
      </c>
      <c r="D5" t="s">
        <v>2255</v>
      </c>
      <c r="E5" t="s">
        <v>147</v>
      </c>
      <c r="F5" t="s">
        <v>2244</v>
      </c>
      <c r="G5" t="s">
        <v>2247</v>
      </c>
      <c r="H5" t="s">
        <v>2250</v>
      </c>
      <c r="I5">
        <v>1.86</v>
      </c>
      <c r="J5" s="3">
        <f t="shared" si="0"/>
        <v>1.8042000000000002</v>
      </c>
      <c r="K5" s="3">
        <f t="shared" si="1"/>
        <v>1.7670000000000001</v>
      </c>
    </row>
    <row r="6" spans="1:11" x14ac:dyDescent="0.25">
      <c r="A6" t="s">
        <v>2121</v>
      </c>
      <c r="B6" t="s">
        <v>2122</v>
      </c>
      <c r="C6" s="4" t="s">
        <v>2276</v>
      </c>
      <c r="D6" t="s">
        <v>2256</v>
      </c>
      <c r="E6" t="s">
        <v>143</v>
      </c>
      <c r="F6" t="s">
        <v>2244</v>
      </c>
      <c r="G6" t="s">
        <v>1284</v>
      </c>
      <c r="H6" t="s">
        <v>2251</v>
      </c>
      <c r="I6">
        <v>4.58</v>
      </c>
      <c r="J6" s="3">
        <f t="shared" si="0"/>
        <v>4.4425999999999997</v>
      </c>
      <c r="K6" s="3">
        <f t="shared" si="1"/>
        <v>4.351</v>
      </c>
    </row>
    <row r="7" spans="1:11" x14ac:dyDescent="0.25">
      <c r="A7" t="s">
        <v>2123</v>
      </c>
      <c r="B7" t="s">
        <v>2124</v>
      </c>
      <c r="C7" s="4" t="s">
        <v>2277</v>
      </c>
      <c r="D7" t="s">
        <v>2257</v>
      </c>
      <c r="E7" t="s">
        <v>384</v>
      </c>
      <c r="F7" t="s">
        <v>2244</v>
      </c>
      <c r="G7" t="s">
        <v>1284</v>
      </c>
      <c r="H7" t="s">
        <v>2251</v>
      </c>
      <c r="I7">
        <v>4.54</v>
      </c>
      <c r="J7" s="3">
        <f t="shared" si="0"/>
        <v>4.4038000000000004</v>
      </c>
      <c r="K7" s="3">
        <f t="shared" si="1"/>
        <v>4.3130000000000006</v>
      </c>
    </row>
    <row r="8" spans="1:11" x14ac:dyDescent="0.25">
      <c r="A8" t="s">
        <v>2125</v>
      </c>
      <c r="B8" t="s">
        <v>2126</v>
      </c>
      <c r="C8" s="4" t="s">
        <v>2278</v>
      </c>
      <c r="D8" t="s">
        <v>2258</v>
      </c>
      <c r="E8" t="s">
        <v>316</v>
      </c>
      <c r="F8" t="s">
        <v>2244</v>
      </c>
      <c r="G8" t="s">
        <v>1284</v>
      </c>
      <c r="H8" t="s">
        <v>2251</v>
      </c>
      <c r="I8">
        <v>4.5</v>
      </c>
      <c r="J8" s="3">
        <f t="shared" ref="J8:J21" si="2">I8/100*97</f>
        <v>4.3650000000000002</v>
      </c>
      <c r="K8" s="3">
        <f t="shared" ref="K8:K21" si="3">I8/100*95</f>
        <v>4.2749999999999995</v>
      </c>
    </row>
    <row r="9" spans="1:11" x14ac:dyDescent="0.25">
      <c r="A9" t="s">
        <v>2127</v>
      </c>
      <c r="B9" t="s">
        <v>2128</v>
      </c>
      <c r="C9" s="4" t="s">
        <v>2279</v>
      </c>
      <c r="D9" t="s">
        <v>2259</v>
      </c>
      <c r="E9" t="s">
        <v>147</v>
      </c>
      <c r="F9" t="s">
        <v>2244</v>
      </c>
      <c r="G9" t="s">
        <v>1284</v>
      </c>
      <c r="H9" t="s">
        <v>2251</v>
      </c>
      <c r="I9">
        <v>4.54</v>
      </c>
      <c r="J9" s="3">
        <f t="shared" si="2"/>
        <v>4.4038000000000004</v>
      </c>
      <c r="K9" s="3">
        <f t="shared" si="3"/>
        <v>4.3130000000000006</v>
      </c>
    </row>
    <row r="10" spans="1:11" x14ac:dyDescent="0.25">
      <c r="A10" t="s">
        <v>2129</v>
      </c>
      <c r="B10" t="s">
        <v>2130</v>
      </c>
      <c r="C10" s="4" t="s">
        <v>2280</v>
      </c>
      <c r="D10" t="s">
        <v>2260</v>
      </c>
      <c r="E10" t="s">
        <v>348</v>
      </c>
      <c r="F10" t="s">
        <v>2244</v>
      </c>
      <c r="G10" t="s">
        <v>1284</v>
      </c>
      <c r="H10" t="s">
        <v>2251</v>
      </c>
      <c r="I10">
        <v>4.5599999999999996</v>
      </c>
      <c r="J10" s="3">
        <f t="shared" si="2"/>
        <v>4.4231999999999996</v>
      </c>
      <c r="K10" s="3">
        <f t="shared" si="3"/>
        <v>4.3319999999999999</v>
      </c>
    </row>
    <row r="11" spans="1:11" x14ac:dyDescent="0.25">
      <c r="A11">
        <v>112295</v>
      </c>
      <c r="B11" t="s">
        <v>2131</v>
      </c>
      <c r="C11" s="4" t="s">
        <v>2281</v>
      </c>
      <c r="D11" t="s">
        <v>2261</v>
      </c>
      <c r="E11" t="s">
        <v>147</v>
      </c>
      <c r="F11" t="s">
        <v>2244</v>
      </c>
      <c r="G11" t="s">
        <v>1893</v>
      </c>
      <c r="H11" t="s">
        <v>2249</v>
      </c>
      <c r="I11">
        <v>2.37</v>
      </c>
      <c r="J11" s="3">
        <f t="shared" si="2"/>
        <v>2.2989000000000002</v>
      </c>
      <c r="K11" s="3">
        <f t="shared" si="3"/>
        <v>2.2515000000000001</v>
      </c>
    </row>
    <row r="12" spans="1:11" x14ac:dyDescent="0.25">
      <c r="A12" t="s">
        <v>2132</v>
      </c>
      <c r="B12" t="s">
        <v>2133</v>
      </c>
      <c r="C12" s="4" t="s">
        <v>2282</v>
      </c>
      <c r="D12" t="s">
        <v>2262</v>
      </c>
      <c r="E12" t="s">
        <v>348</v>
      </c>
      <c r="F12" t="s">
        <v>2244</v>
      </c>
      <c r="G12" t="s">
        <v>2245</v>
      </c>
      <c r="H12" t="s">
        <v>2248</v>
      </c>
      <c r="I12">
        <v>2.74</v>
      </c>
      <c r="J12" s="3">
        <f t="shared" si="2"/>
        <v>2.6577999999999999</v>
      </c>
      <c r="K12" s="3">
        <f t="shared" si="3"/>
        <v>2.6030000000000002</v>
      </c>
    </row>
    <row r="13" spans="1:11" x14ac:dyDescent="0.25">
      <c r="A13" t="s">
        <v>2134</v>
      </c>
      <c r="B13" t="s">
        <v>2135</v>
      </c>
      <c r="C13" s="4" t="s">
        <v>2283</v>
      </c>
      <c r="D13" t="s">
        <v>2263</v>
      </c>
      <c r="E13" t="s">
        <v>384</v>
      </c>
      <c r="F13" t="s">
        <v>2244</v>
      </c>
      <c r="G13" t="s">
        <v>2245</v>
      </c>
      <c r="H13" t="s">
        <v>2251</v>
      </c>
      <c r="I13">
        <v>4.58</v>
      </c>
      <c r="J13" s="3">
        <f t="shared" si="2"/>
        <v>4.4425999999999997</v>
      </c>
      <c r="K13" s="3">
        <f t="shared" si="3"/>
        <v>4.351</v>
      </c>
    </row>
    <row r="14" spans="1:11" x14ac:dyDescent="0.25">
      <c r="A14" t="s">
        <v>2136</v>
      </c>
      <c r="B14" t="s">
        <v>2137</v>
      </c>
      <c r="C14" s="4" t="s">
        <v>2284</v>
      </c>
      <c r="D14" t="s">
        <v>2264</v>
      </c>
      <c r="E14" t="s">
        <v>147</v>
      </c>
      <c r="F14" t="s">
        <v>2244</v>
      </c>
      <c r="G14" t="s">
        <v>2245</v>
      </c>
      <c r="H14" t="s">
        <v>2251</v>
      </c>
      <c r="I14">
        <v>4.6500000000000004</v>
      </c>
      <c r="J14" s="3">
        <f t="shared" si="2"/>
        <v>4.5105000000000004</v>
      </c>
      <c r="K14" s="3">
        <f t="shared" si="3"/>
        <v>4.4175000000000004</v>
      </c>
    </row>
    <row r="15" spans="1:11" x14ac:dyDescent="0.25">
      <c r="A15" t="s">
        <v>2138</v>
      </c>
      <c r="B15" t="s">
        <v>2139</v>
      </c>
      <c r="C15" s="4" t="s">
        <v>2285</v>
      </c>
      <c r="D15" t="s">
        <v>2265</v>
      </c>
      <c r="E15" t="s">
        <v>143</v>
      </c>
      <c r="F15" t="s">
        <v>2243</v>
      </c>
      <c r="G15" t="s">
        <v>1284</v>
      </c>
      <c r="H15" t="s">
        <v>2251</v>
      </c>
      <c r="I15">
        <v>5.97</v>
      </c>
      <c r="J15" s="3">
        <f t="shared" si="2"/>
        <v>5.7908999999999997</v>
      </c>
      <c r="K15" s="3">
        <f t="shared" si="3"/>
        <v>5.6715</v>
      </c>
    </row>
    <row r="16" spans="1:11" x14ac:dyDescent="0.25">
      <c r="A16" t="s">
        <v>2140</v>
      </c>
      <c r="B16" t="s">
        <v>2141</v>
      </c>
      <c r="C16" s="4" t="s">
        <v>2286</v>
      </c>
      <c r="D16" t="s">
        <v>2266</v>
      </c>
      <c r="E16" t="s">
        <v>384</v>
      </c>
      <c r="F16" t="s">
        <v>2243</v>
      </c>
      <c r="G16" t="s">
        <v>1284</v>
      </c>
      <c r="H16" t="s">
        <v>2251</v>
      </c>
      <c r="I16">
        <v>5.62</v>
      </c>
      <c r="J16" s="3">
        <f t="shared" si="2"/>
        <v>5.4513999999999996</v>
      </c>
      <c r="K16" s="3">
        <f t="shared" si="3"/>
        <v>5.3390000000000004</v>
      </c>
    </row>
    <row r="17" spans="1:11" x14ac:dyDescent="0.25">
      <c r="A17" t="s">
        <v>2142</v>
      </c>
      <c r="B17" t="s">
        <v>2143</v>
      </c>
      <c r="C17" s="4" t="s">
        <v>2287</v>
      </c>
      <c r="D17" t="s">
        <v>2267</v>
      </c>
      <c r="E17" t="s">
        <v>147</v>
      </c>
      <c r="F17" t="s">
        <v>2243</v>
      </c>
      <c r="G17" t="s">
        <v>1284</v>
      </c>
      <c r="H17" t="s">
        <v>2251</v>
      </c>
      <c r="I17">
        <v>5.95</v>
      </c>
      <c r="J17" s="3">
        <f t="shared" si="2"/>
        <v>5.7715000000000005</v>
      </c>
      <c r="K17" s="3">
        <f t="shared" si="3"/>
        <v>5.6525000000000007</v>
      </c>
    </row>
    <row r="18" spans="1:11" x14ac:dyDescent="0.25">
      <c r="A18" t="s">
        <v>2144</v>
      </c>
      <c r="B18" t="s">
        <v>2145</v>
      </c>
      <c r="C18" s="4" t="s">
        <v>2288</v>
      </c>
      <c r="D18" t="s">
        <v>2268</v>
      </c>
      <c r="E18" t="s">
        <v>147</v>
      </c>
      <c r="F18" t="s">
        <v>2243</v>
      </c>
      <c r="G18" t="s">
        <v>2246</v>
      </c>
      <c r="H18" t="s">
        <v>2248</v>
      </c>
      <c r="I18">
        <v>4.1500000000000004</v>
      </c>
      <c r="J18" s="3">
        <f t="shared" si="2"/>
        <v>4.0255000000000001</v>
      </c>
      <c r="K18" s="3">
        <f t="shared" si="3"/>
        <v>3.9425000000000003</v>
      </c>
    </row>
    <row r="19" spans="1:11" x14ac:dyDescent="0.25">
      <c r="A19" t="s">
        <v>2146</v>
      </c>
      <c r="B19" t="s">
        <v>2147</v>
      </c>
      <c r="C19" s="4" t="s">
        <v>2289</v>
      </c>
      <c r="D19" t="s">
        <v>2269</v>
      </c>
      <c r="E19" t="s">
        <v>143</v>
      </c>
      <c r="F19" t="s">
        <v>2243</v>
      </c>
      <c r="G19" t="s">
        <v>2245</v>
      </c>
      <c r="H19" t="s">
        <v>2251</v>
      </c>
      <c r="I19">
        <v>5.68</v>
      </c>
      <c r="J19" s="3">
        <f t="shared" si="2"/>
        <v>5.5095999999999998</v>
      </c>
      <c r="K19" s="3">
        <f t="shared" si="3"/>
        <v>5.3959999999999999</v>
      </c>
    </row>
    <row r="20" spans="1:11" x14ac:dyDescent="0.25">
      <c r="A20" t="s">
        <v>2148</v>
      </c>
      <c r="B20" t="s">
        <v>2149</v>
      </c>
      <c r="C20" s="4" t="s">
        <v>2290</v>
      </c>
      <c r="D20" t="s">
        <v>2270</v>
      </c>
      <c r="E20" t="s">
        <v>384</v>
      </c>
      <c r="F20" t="s">
        <v>2243</v>
      </c>
      <c r="G20" t="s">
        <v>2245</v>
      </c>
      <c r="H20" t="s">
        <v>2251</v>
      </c>
      <c r="I20">
        <v>5.64</v>
      </c>
      <c r="J20" s="3">
        <f t="shared" si="2"/>
        <v>5.4707999999999997</v>
      </c>
      <c r="K20" s="3">
        <f t="shared" si="3"/>
        <v>5.3579999999999997</v>
      </c>
    </row>
    <row r="21" spans="1:11" x14ac:dyDescent="0.25">
      <c r="A21" t="s">
        <v>2150</v>
      </c>
      <c r="B21" t="s">
        <v>2151</v>
      </c>
      <c r="C21" s="4" t="s">
        <v>2291</v>
      </c>
      <c r="D21" t="s">
        <v>2271</v>
      </c>
      <c r="E21" t="s">
        <v>147</v>
      </c>
      <c r="F21" t="s">
        <v>2243</v>
      </c>
      <c r="G21" t="s">
        <v>2245</v>
      </c>
      <c r="H21" t="s">
        <v>2251</v>
      </c>
      <c r="I21">
        <v>5.9</v>
      </c>
      <c r="J21" s="3">
        <f t="shared" si="2"/>
        <v>5.7230000000000008</v>
      </c>
      <c r="K21" s="3">
        <f t="shared" si="3"/>
        <v>5.6050000000000004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topLeftCell="D1" workbookViewId="0">
      <selection activeCell="H2" sqref="H2:J28"/>
    </sheetView>
  </sheetViews>
  <sheetFormatPr defaultRowHeight="15" x14ac:dyDescent="0.25"/>
  <cols>
    <col min="1" max="1" width="15.5703125" customWidth="1"/>
    <col min="2" max="2" width="15.5703125" hidden="1" customWidth="1"/>
    <col min="3" max="3" width="15.42578125" bestFit="1" customWidth="1"/>
    <col min="4" max="4" width="55.28515625" customWidth="1"/>
    <col min="5" max="5" width="10.42578125" bestFit="1" customWidth="1"/>
    <col min="6" max="7" width="10.42578125" customWidth="1"/>
    <col min="8" max="9" width="7.140625" bestFit="1" customWidth="1"/>
  </cols>
  <sheetData>
    <row r="1" spans="1:10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138</v>
      </c>
      <c r="F1" s="13" t="s">
        <v>2241</v>
      </c>
      <c r="G1" t="s">
        <v>137</v>
      </c>
      <c r="H1" t="s">
        <v>69</v>
      </c>
      <c r="I1" s="3" t="s">
        <v>70</v>
      </c>
      <c r="J1" s="3" t="s">
        <v>71</v>
      </c>
    </row>
    <row r="2" spans="1:10" x14ac:dyDescent="0.25">
      <c r="A2" t="s">
        <v>2073</v>
      </c>
      <c r="B2" t="s">
        <v>2074</v>
      </c>
      <c r="C2" s="4" t="s">
        <v>2325</v>
      </c>
      <c r="D2" t="s">
        <v>2297</v>
      </c>
      <c r="E2" t="s">
        <v>32</v>
      </c>
      <c r="F2" t="s">
        <v>2293</v>
      </c>
      <c r="G2" t="s">
        <v>384</v>
      </c>
      <c r="H2">
        <v>0.54</v>
      </c>
      <c r="I2" s="3">
        <f t="shared" ref="I2:I7" si="0">H2/100*97</f>
        <v>0.52380000000000004</v>
      </c>
      <c r="J2" s="3">
        <f t="shared" ref="J2:J7" si="1">H2/100*95</f>
        <v>0.51300000000000001</v>
      </c>
    </row>
    <row r="3" spans="1:10" x14ac:dyDescent="0.25">
      <c r="A3" t="s">
        <v>2075</v>
      </c>
      <c r="B3" t="s">
        <v>2076</v>
      </c>
      <c r="C3" s="4" t="s">
        <v>2326</v>
      </c>
      <c r="D3" t="s">
        <v>2298</v>
      </c>
      <c r="E3" t="s">
        <v>31</v>
      </c>
      <c r="F3" t="s">
        <v>2293</v>
      </c>
      <c r="G3" t="s">
        <v>384</v>
      </c>
      <c r="H3">
        <v>0.56999999999999995</v>
      </c>
      <c r="I3" s="3">
        <f t="shared" si="0"/>
        <v>0.55289999999999995</v>
      </c>
      <c r="J3" s="3">
        <f t="shared" si="1"/>
        <v>0.54149999999999998</v>
      </c>
    </row>
    <row r="4" spans="1:10" x14ac:dyDescent="0.25">
      <c r="A4">
        <v>875570</v>
      </c>
      <c r="B4" t="s">
        <v>2077</v>
      </c>
      <c r="C4" s="4" t="s">
        <v>2327</v>
      </c>
      <c r="D4" t="s">
        <v>2300</v>
      </c>
      <c r="E4" t="s">
        <v>31</v>
      </c>
      <c r="F4" t="s">
        <v>2294</v>
      </c>
      <c r="G4" t="s">
        <v>142</v>
      </c>
      <c r="H4">
        <v>0.4</v>
      </c>
      <c r="I4" s="3">
        <f t="shared" si="0"/>
        <v>0.38800000000000001</v>
      </c>
      <c r="J4" s="3">
        <f t="shared" si="1"/>
        <v>0.38</v>
      </c>
    </row>
    <row r="5" spans="1:10" x14ac:dyDescent="0.25">
      <c r="A5">
        <v>993235</v>
      </c>
      <c r="B5" t="s">
        <v>2078</v>
      </c>
      <c r="C5" s="4" t="s">
        <v>2328</v>
      </c>
      <c r="D5" s="12" t="s">
        <v>2323</v>
      </c>
      <c r="E5" t="s">
        <v>31</v>
      </c>
      <c r="F5" t="s">
        <v>2295</v>
      </c>
      <c r="G5" t="s">
        <v>145</v>
      </c>
      <c r="H5">
        <v>0.4</v>
      </c>
      <c r="I5" s="3">
        <f t="shared" si="0"/>
        <v>0.38800000000000001</v>
      </c>
      <c r="J5" s="3">
        <f t="shared" si="1"/>
        <v>0.38</v>
      </c>
    </row>
    <row r="6" spans="1:10" x14ac:dyDescent="0.25">
      <c r="A6" t="s">
        <v>2079</v>
      </c>
      <c r="B6" t="s">
        <v>2080</v>
      </c>
      <c r="C6" s="4" t="s">
        <v>2324</v>
      </c>
      <c r="D6" t="s">
        <v>2322</v>
      </c>
      <c r="E6" t="s">
        <v>31</v>
      </c>
      <c r="F6" t="s">
        <v>2295</v>
      </c>
      <c r="G6" t="s">
        <v>143</v>
      </c>
      <c r="H6">
        <v>0.35</v>
      </c>
      <c r="I6" s="3">
        <f t="shared" si="0"/>
        <v>0.33949999999999997</v>
      </c>
      <c r="J6" s="3">
        <f t="shared" si="1"/>
        <v>0.33249999999999996</v>
      </c>
    </row>
    <row r="7" spans="1:10" x14ac:dyDescent="0.25">
      <c r="A7">
        <v>993239</v>
      </c>
      <c r="B7" t="s">
        <v>2081</v>
      </c>
      <c r="C7" s="4" t="s">
        <v>2329</v>
      </c>
      <c r="D7" t="s">
        <v>2301</v>
      </c>
      <c r="E7" t="s">
        <v>31</v>
      </c>
      <c r="F7" t="s">
        <v>2295</v>
      </c>
      <c r="G7" t="s">
        <v>142</v>
      </c>
      <c r="H7">
        <v>0.38</v>
      </c>
      <c r="I7" s="3">
        <f t="shared" si="0"/>
        <v>0.36859999999999998</v>
      </c>
      <c r="J7" s="3">
        <f t="shared" si="1"/>
        <v>0.36099999999999999</v>
      </c>
    </row>
    <row r="8" spans="1:10" x14ac:dyDescent="0.25">
      <c r="A8">
        <v>495378</v>
      </c>
      <c r="B8" t="s">
        <v>2082</v>
      </c>
      <c r="C8" s="4" t="s">
        <v>2332</v>
      </c>
      <c r="D8" t="s">
        <v>2321</v>
      </c>
      <c r="E8" t="s">
        <v>31</v>
      </c>
      <c r="F8" t="s">
        <v>2296</v>
      </c>
      <c r="G8" t="s">
        <v>143</v>
      </c>
      <c r="H8">
        <v>0.49</v>
      </c>
      <c r="I8" s="3">
        <f t="shared" ref="I8:I28" si="2">H8/100*97</f>
        <v>0.4753</v>
      </c>
      <c r="J8" s="3">
        <f t="shared" ref="J8:J28" si="3">H8/100*95</f>
        <v>0.46549999999999997</v>
      </c>
    </row>
    <row r="9" spans="1:10" x14ac:dyDescent="0.25">
      <c r="A9">
        <v>495379</v>
      </c>
      <c r="B9" t="s">
        <v>2083</v>
      </c>
      <c r="C9" s="4" t="s">
        <v>2333</v>
      </c>
      <c r="D9" t="s">
        <v>2302</v>
      </c>
      <c r="E9" t="s">
        <v>31</v>
      </c>
      <c r="F9" t="s">
        <v>2296</v>
      </c>
      <c r="G9" t="s">
        <v>142</v>
      </c>
      <c r="H9">
        <v>0.66</v>
      </c>
      <c r="I9" s="3">
        <f t="shared" si="2"/>
        <v>0.64019999999999999</v>
      </c>
      <c r="J9" s="3">
        <f t="shared" si="3"/>
        <v>0.627</v>
      </c>
    </row>
    <row r="10" spans="1:10" x14ac:dyDescent="0.25">
      <c r="A10" t="s">
        <v>2084</v>
      </c>
      <c r="B10" t="s">
        <v>2085</v>
      </c>
      <c r="C10" s="4" t="s">
        <v>2330</v>
      </c>
      <c r="D10" t="s">
        <v>2320</v>
      </c>
      <c r="E10" t="s">
        <v>31</v>
      </c>
      <c r="F10" t="s">
        <v>2293</v>
      </c>
      <c r="G10" t="s">
        <v>141</v>
      </c>
      <c r="H10">
        <v>0.49</v>
      </c>
      <c r="I10" s="3">
        <f t="shared" si="2"/>
        <v>0.4753</v>
      </c>
      <c r="J10" s="3">
        <f t="shared" si="3"/>
        <v>0.46549999999999997</v>
      </c>
    </row>
    <row r="11" spans="1:10" x14ac:dyDescent="0.25">
      <c r="A11">
        <v>1107830</v>
      </c>
      <c r="B11" t="s">
        <v>2086</v>
      </c>
      <c r="C11" s="4" t="s">
        <v>2334</v>
      </c>
      <c r="D11" t="s">
        <v>2319</v>
      </c>
      <c r="E11" t="s">
        <v>31</v>
      </c>
      <c r="F11" t="s">
        <v>2293</v>
      </c>
      <c r="G11" t="s">
        <v>612</v>
      </c>
      <c r="H11">
        <v>0.47</v>
      </c>
      <c r="I11" s="3">
        <f t="shared" si="2"/>
        <v>0.45589999999999992</v>
      </c>
      <c r="J11" s="3">
        <f t="shared" si="3"/>
        <v>0.44649999999999995</v>
      </c>
    </row>
    <row r="12" spans="1:10" x14ac:dyDescent="0.25">
      <c r="A12" t="s">
        <v>2087</v>
      </c>
      <c r="B12" t="s">
        <v>2088</v>
      </c>
      <c r="C12" s="4" t="s">
        <v>2335</v>
      </c>
      <c r="D12" t="s">
        <v>2318</v>
      </c>
      <c r="E12" t="s">
        <v>31</v>
      </c>
      <c r="F12" t="s">
        <v>2293</v>
      </c>
      <c r="G12" t="s">
        <v>145</v>
      </c>
      <c r="H12">
        <v>0.49</v>
      </c>
      <c r="I12" s="3">
        <f t="shared" si="2"/>
        <v>0.4753</v>
      </c>
      <c r="J12" s="3">
        <f t="shared" si="3"/>
        <v>0.46549999999999997</v>
      </c>
    </row>
    <row r="13" spans="1:10" x14ac:dyDescent="0.25">
      <c r="A13">
        <v>1107824</v>
      </c>
      <c r="B13" t="s">
        <v>2089</v>
      </c>
      <c r="C13" s="4" t="s">
        <v>2331</v>
      </c>
      <c r="D13" t="s">
        <v>2303</v>
      </c>
      <c r="E13" t="s">
        <v>31</v>
      </c>
      <c r="F13" t="s">
        <v>2293</v>
      </c>
      <c r="G13" t="s">
        <v>142</v>
      </c>
      <c r="H13">
        <v>0.47</v>
      </c>
      <c r="I13" s="3">
        <f t="shared" si="2"/>
        <v>0.45589999999999992</v>
      </c>
      <c r="J13" s="3">
        <f t="shared" si="3"/>
        <v>0.44649999999999995</v>
      </c>
    </row>
    <row r="14" spans="1:10" x14ac:dyDescent="0.25">
      <c r="A14" t="s">
        <v>2090</v>
      </c>
      <c r="B14" t="s">
        <v>2091</v>
      </c>
      <c r="C14" s="4" t="s">
        <v>2336</v>
      </c>
      <c r="D14" t="s">
        <v>2304</v>
      </c>
      <c r="E14" t="s">
        <v>31</v>
      </c>
      <c r="F14" t="s">
        <v>2293</v>
      </c>
      <c r="G14" t="s">
        <v>142</v>
      </c>
      <c r="H14">
        <v>0.47</v>
      </c>
      <c r="I14" s="3">
        <f t="shared" si="2"/>
        <v>0.45589999999999992</v>
      </c>
      <c r="J14" s="3">
        <f t="shared" si="3"/>
        <v>0.44649999999999995</v>
      </c>
    </row>
    <row r="15" spans="1:10" x14ac:dyDescent="0.25">
      <c r="A15">
        <v>1107827</v>
      </c>
      <c r="B15" t="s">
        <v>2092</v>
      </c>
      <c r="C15" s="4" t="s">
        <v>2337</v>
      </c>
      <c r="D15" t="s">
        <v>2317</v>
      </c>
      <c r="E15" t="s">
        <v>31</v>
      </c>
      <c r="F15" t="s">
        <v>2293</v>
      </c>
      <c r="G15" t="s">
        <v>143</v>
      </c>
      <c r="H15">
        <v>0.47</v>
      </c>
      <c r="I15" s="3">
        <f t="shared" si="2"/>
        <v>0.45589999999999992</v>
      </c>
      <c r="J15" s="3">
        <f t="shared" si="3"/>
        <v>0.44649999999999995</v>
      </c>
    </row>
    <row r="16" spans="1:10" x14ac:dyDescent="0.25">
      <c r="A16">
        <v>1107826</v>
      </c>
      <c r="B16" t="s">
        <v>2093</v>
      </c>
      <c r="C16" s="4" t="s">
        <v>2338</v>
      </c>
      <c r="D16" t="s">
        <v>2299</v>
      </c>
      <c r="E16" t="s">
        <v>31</v>
      </c>
      <c r="F16" t="s">
        <v>2293</v>
      </c>
      <c r="G16" t="s">
        <v>384</v>
      </c>
      <c r="H16">
        <v>0.45</v>
      </c>
      <c r="I16" s="3">
        <f t="shared" si="2"/>
        <v>0.43650000000000005</v>
      </c>
      <c r="J16" s="3">
        <f t="shared" si="3"/>
        <v>0.42750000000000005</v>
      </c>
    </row>
    <row r="17" spans="1:10" x14ac:dyDescent="0.25">
      <c r="A17" t="s">
        <v>2094</v>
      </c>
      <c r="B17" t="s">
        <v>2095</v>
      </c>
      <c r="C17" s="4" t="s">
        <v>2339</v>
      </c>
      <c r="D17" t="s">
        <v>2316</v>
      </c>
      <c r="E17" t="s">
        <v>31</v>
      </c>
      <c r="F17" t="s">
        <v>2293</v>
      </c>
      <c r="G17" t="s">
        <v>2292</v>
      </c>
      <c r="H17">
        <v>0.59</v>
      </c>
      <c r="I17" s="3">
        <f t="shared" si="2"/>
        <v>0.57230000000000003</v>
      </c>
      <c r="J17" s="3">
        <f t="shared" si="3"/>
        <v>0.5605</v>
      </c>
    </row>
    <row r="18" spans="1:10" x14ac:dyDescent="0.25">
      <c r="A18" t="s">
        <v>2096</v>
      </c>
      <c r="B18" t="s">
        <v>2097</v>
      </c>
      <c r="C18" s="4" t="s">
        <v>2340</v>
      </c>
      <c r="D18" t="s">
        <v>2315</v>
      </c>
      <c r="E18" t="s">
        <v>31</v>
      </c>
      <c r="F18" t="s">
        <v>2293</v>
      </c>
      <c r="G18" t="s">
        <v>146</v>
      </c>
      <c r="H18">
        <v>0.49</v>
      </c>
      <c r="I18" s="3">
        <f t="shared" si="2"/>
        <v>0.4753</v>
      </c>
      <c r="J18" s="3">
        <f t="shared" si="3"/>
        <v>0.46549999999999997</v>
      </c>
    </row>
    <row r="19" spans="1:10" x14ac:dyDescent="0.25">
      <c r="A19" t="s">
        <v>2098</v>
      </c>
      <c r="B19" t="s">
        <v>2099</v>
      </c>
      <c r="C19" s="4" t="s">
        <v>2341</v>
      </c>
      <c r="D19" t="s">
        <v>2314</v>
      </c>
      <c r="E19" t="s">
        <v>31</v>
      </c>
      <c r="F19" t="s">
        <v>2293</v>
      </c>
      <c r="G19" t="s">
        <v>144</v>
      </c>
      <c r="H19">
        <v>0.49</v>
      </c>
      <c r="I19" s="3">
        <f t="shared" si="2"/>
        <v>0.4753</v>
      </c>
      <c r="J19" s="3">
        <f t="shared" si="3"/>
        <v>0.46549999999999997</v>
      </c>
    </row>
    <row r="20" spans="1:10" x14ac:dyDescent="0.25">
      <c r="A20" t="s">
        <v>2100</v>
      </c>
      <c r="B20" t="s">
        <v>2101</v>
      </c>
      <c r="C20" s="4" t="s">
        <v>2342</v>
      </c>
      <c r="D20" t="s">
        <v>2313</v>
      </c>
      <c r="E20" t="s">
        <v>31</v>
      </c>
      <c r="F20" t="s">
        <v>2293</v>
      </c>
      <c r="G20" t="s">
        <v>634</v>
      </c>
      <c r="H20">
        <v>0.49</v>
      </c>
      <c r="I20" s="3">
        <f t="shared" si="2"/>
        <v>0.4753</v>
      </c>
      <c r="J20" s="3">
        <f t="shared" si="3"/>
        <v>0.46549999999999997</v>
      </c>
    </row>
    <row r="21" spans="1:10" x14ac:dyDescent="0.25">
      <c r="A21" t="s">
        <v>2102</v>
      </c>
      <c r="B21" t="s">
        <v>2103</v>
      </c>
      <c r="C21" s="4" t="s">
        <v>2343</v>
      </c>
      <c r="D21" t="s">
        <v>2312</v>
      </c>
      <c r="E21" t="s">
        <v>31</v>
      </c>
      <c r="F21" t="s">
        <v>2293</v>
      </c>
      <c r="G21" t="s">
        <v>316</v>
      </c>
      <c r="H21">
        <v>0.49</v>
      </c>
      <c r="I21" s="3">
        <f t="shared" si="2"/>
        <v>0.4753</v>
      </c>
      <c r="J21" s="3">
        <f t="shared" si="3"/>
        <v>0.46549999999999997</v>
      </c>
    </row>
    <row r="22" spans="1:10" x14ac:dyDescent="0.25">
      <c r="A22">
        <v>1107825</v>
      </c>
      <c r="B22" t="s">
        <v>2104</v>
      </c>
      <c r="C22" s="4" t="s">
        <v>2344</v>
      </c>
      <c r="D22" t="s">
        <v>2311</v>
      </c>
      <c r="E22" t="s">
        <v>31</v>
      </c>
      <c r="F22" t="s">
        <v>2293</v>
      </c>
      <c r="G22" t="s">
        <v>147</v>
      </c>
      <c r="H22">
        <v>0.47</v>
      </c>
      <c r="I22" s="3">
        <f t="shared" si="2"/>
        <v>0.45589999999999992</v>
      </c>
      <c r="J22" s="3">
        <f t="shared" si="3"/>
        <v>0.44649999999999995</v>
      </c>
    </row>
    <row r="23" spans="1:10" x14ac:dyDescent="0.25">
      <c r="A23">
        <v>1107828</v>
      </c>
      <c r="B23" t="s">
        <v>2105</v>
      </c>
      <c r="C23" s="4" t="s">
        <v>2345</v>
      </c>
      <c r="D23" t="s">
        <v>2306</v>
      </c>
      <c r="E23" t="s">
        <v>31</v>
      </c>
      <c r="F23" t="s">
        <v>2293</v>
      </c>
      <c r="G23" t="s">
        <v>1229</v>
      </c>
      <c r="H23">
        <v>0.45</v>
      </c>
      <c r="I23" s="3">
        <f t="shared" si="2"/>
        <v>0.43650000000000005</v>
      </c>
      <c r="J23" s="3">
        <f t="shared" si="3"/>
        <v>0.42750000000000005</v>
      </c>
    </row>
    <row r="24" spans="1:10" x14ac:dyDescent="0.25">
      <c r="A24">
        <v>1107829</v>
      </c>
      <c r="B24" t="s">
        <v>2106</v>
      </c>
      <c r="C24" s="4" t="s">
        <v>2346</v>
      </c>
      <c r="D24" t="s">
        <v>2310</v>
      </c>
      <c r="E24" t="s">
        <v>31</v>
      </c>
      <c r="F24" t="s">
        <v>2293</v>
      </c>
      <c r="G24" t="s">
        <v>348</v>
      </c>
      <c r="H24">
        <v>0.45</v>
      </c>
      <c r="I24" s="3">
        <f t="shared" si="2"/>
        <v>0.43650000000000005</v>
      </c>
      <c r="J24" s="3">
        <f t="shared" si="3"/>
        <v>0.42750000000000005</v>
      </c>
    </row>
    <row r="25" spans="1:10" x14ac:dyDescent="0.25">
      <c r="A25" t="s">
        <v>2107</v>
      </c>
      <c r="B25" t="s">
        <v>2108</v>
      </c>
      <c r="C25" s="4" t="s">
        <v>2347</v>
      </c>
      <c r="D25" t="s">
        <v>2309</v>
      </c>
      <c r="E25" t="s">
        <v>31</v>
      </c>
      <c r="F25" t="s">
        <v>2293</v>
      </c>
      <c r="G25" t="s">
        <v>612</v>
      </c>
      <c r="H25">
        <v>0.68</v>
      </c>
      <c r="I25" s="3">
        <f t="shared" si="2"/>
        <v>0.65960000000000008</v>
      </c>
      <c r="J25" s="3">
        <f t="shared" si="3"/>
        <v>0.64600000000000002</v>
      </c>
    </row>
    <row r="26" spans="1:10" x14ac:dyDescent="0.25">
      <c r="A26" t="s">
        <v>2109</v>
      </c>
      <c r="B26" t="s">
        <v>2110</v>
      </c>
      <c r="C26" s="4" t="s">
        <v>2348</v>
      </c>
      <c r="D26" t="s">
        <v>2308</v>
      </c>
      <c r="E26" t="s">
        <v>31</v>
      </c>
      <c r="F26" t="s">
        <v>2293</v>
      </c>
      <c r="G26" t="s">
        <v>143</v>
      </c>
      <c r="H26">
        <v>0.64</v>
      </c>
      <c r="I26" s="3">
        <f t="shared" si="2"/>
        <v>0.62080000000000002</v>
      </c>
      <c r="J26" s="3">
        <f t="shared" si="3"/>
        <v>0.60799999999999998</v>
      </c>
    </row>
    <row r="27" spans="1:10" x14ac:dyDescent="0.25">
      <c r="A27" t="s">
        <v>2111</v>
      </c>
      <c r="B27" t="s">
        <v>2112</v>
      </c>
      <c r="C27" s="4" t="s">
        <v>2349</v>
      </c>
      <c r="D27" t="s">
        <v>2307</v>
      </c>
      <c r="E27" t="s">
        <v>31</v>
      </c>
      <c r="F27" t="s">
        <v>2293</v>
      </c>
      <c r="G27" t="s">
        <v>147</v>
      </c>
      <c r="H27">
        <v>0.64</v>
      </c>
      <c r="I27" s="3">
        <f t="shared" si="2"/>
        <v>0.62080000000000002</v>
      </c>
      <c r="J27" s="3">
        <f t="shared" si="3"/>
        <v>0.60799999999999998</v>
      </c>
    </row>
    <row r="28" spans="1:10" x14ac:dyDescent="0.25">
      <c r="A28" t="s">
        <v>2113</v>
      </c>
      <c r="B28" t="s">
        <v>2114</v>
      </c>
      <c r="C28" s="4" t="s">
        <v>2350</v>
      </c>
      <c r="D28" t="s">
        <v>2305</v>
      </c>
      <c r="E28" t="s">
        <v>31</v>
      </c>
      <c r="F28" t="s">
        <v>2293</v>
      </c>
      <c r="G28" t="s">
        <v>1229</v>
      </c>
      <c r="H28">
        <v>0.68</v>
      </c>
      <c r="I28" s="3">
        <f t="shared" si="2"/>
        <v>0.65960000000000008</v>
      </c>
      <c r="J28" s="3">
        <f t="shared" si="3"/>
        <v>0.64600000000000002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0"/>
  <sheetViews>
    <sheetView topLeftCell="E24" workbookViewId="0">
      <selection activeCell="I2" sqref="I2:K40"/>
    </sheetView>
  </sheetViews>
  <sheetFormatPr defaultRowHeight="15" x14ac:dyDescent="0.25"/>
  <cols>
    <col min="1" max="1" width="15" customWidth="1"/>
    <col min="2" max="2" width="15" hidden="1" customWidth="1"/>
    <col min="3" max="3" width="15.42578125" bestFit="1" customWidth="1"/>
    <col min="4" max="4" width="73.7109375" bestFit="1" customWidth="1"/>
    <col min="5" max="5" width="23" bestFit="1" customWidth="1"/>
    <col min="6" max="6" width="17" bestFit="1" customWidth="1"/>
    <col min="7" max="7" width="17" customWidth="1"/>
    <col min="8" max="8" width="10.42578125" customWidth="1"/>
    <col min="9" max="10" width="7.140625" bestFit="1" customWidth="1"/>
  </cols>
  <sheetData>
    <row r="1" spans="1:11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2351</v>
      </c>
      <c r="F1" t="s">
        <v>2242</v>
      </c>
      <c r="G1" t="s">
        <v>2352</v>
      </c>
      <c r="H1" t="s">
        <v>137</v>
      </c>
      <c r="I1" t="s">
        <v>69</v>
      </c>
      <c r="J1" s="3" t="s">
        <v>70</v>
      </c>
      <c r="K1" s="3" t="s">
        <v>71</v>
      </c>
    </row>
    <row r="2" spans="1:11" x14ac:dyDescent="0.25">
      <c r="A2" t="s">
        <v>2003</v>
      </c>
      <c r="B2" t="s">
        <v>2004</v>
      </c>
      <c r="C2" s="4" t="s">
        <v>2408</v>
      </c>
      <c r="D2" t="s">
        <v>2369</v>
      </c>
      <c r="E2" t="s">
        <v>2353</v>
      </c>
      <c r="F2" t="s">
        <v>314</v>
      </c>
      <c r="G2" t="s">
        <v>2365</v>
      </c>
      <c r="H2" t="s">
        <v>348</v>
      </c>
      <c r="I2">
        <v>1.62</v>
      </c>
      <c r="J2" s="3">
        <f t="shared" ref="J2:J7" si="0">I2/100*97</f>
        <v>1.5714000000000004</v>
      </c>
      <c r="K2" s="3">
        <f t="shared" ref="K2:K7" si="1">I2/100*95</f>
        <v>1.5390000000000001</v>
      </c>
    </row>
    <row r="3" spans="1:11" x14ac:dyDescent="0.25">
      <c r="A3" t="s">
        <v>2005</v>
      </c>
      <c r="B3" t="s">
        <v>2006</v>
      </c>
      <c r="C3" s="4" t="s">
        <v>2409</v>
      </c>
      <c r="D3" t="s">
        <v>2370</v>
      </c>
      <c r="E3" t="s">
        <v>2353</v>
      </c>
      <c r="F3" t="s">
        <v>314</v>
      </c>
      <c r="G3" t="s">
        <v>2366</v>
      </c>
      <c r="H3" t="s">
        <v>348</v>
      </c>
      <c r="I3">
        <v>2.13</v>
      </c>
      <c r="J3" s="3">
        <f t="shared" si="0"/>
        <v>2.0661</v>
      </c>
      <c r="K3" s="3">
        <f t="shared" si="1"/>
        <v>2.0234999999999999</v>
      </c>
    </row>
    <row r="4" spans="1:11" x14ac:dyDescent="0.25">
      <c r="A4" t="s">
        <v>2007</v>
      </c>
      <c r="B4" t="s">
        <v>2008</v>
      </c>
      <c r="C4" s="4" t="s">
        <v>2410</v>
      </c>
      <c r="D4" t="s">
        <v>2371</v>
      </c>
      <c r="E4" t="s">
        <v>2354</v>
      </c>
      <c r="F4" t="s">
        <v>2361</v>
      </c>
      <c r="G4" t="s">
        <v>2366</v>
      </c>
      <c r="H4" t="s">
        <v>348</v>
      </c>
      <c r="I4">
        <v>2.33</v>
      </c>
      <c r="J4" s="3">
        <f t="shared" si="0"/>
        <v>2.2601</v>
      </c>
      <c r="K4" s="3">
        <f t="shared" si="1"/>
        <v>2.2135000000000002</v>
      </c>
    </row>
    <row r="5" spans="1:11" x14ac:dyDescent="0.25">
      <c r="A5" t="s">
        <v>2009</v>
      </c>
      <c r="B5" t="s">
        <v>2010</v>
      </c>
      <c r="C5" s="4" t="s">
        <v>2411</v>
      </c>
      <c r="D5" t="s">
        <v>2372</v>
      </c>
      <c r="E5" t="s">
        <v>2355</v>
      </c>
      <c r="F5" t="s">
        <v>2362</v>
      </c>
      <c r="G5" t="s">
        <v>2366</v>
      </c>
      <c r="H5" t="s">
        <v>147</v>
      </c>
      <c r="I5">
        <v>2.85</v>
      </c>
      <c r="J5" s="3">
        <f t="shared" si="0"/>
        <v>2.7645</v>
      </c>
      <c r="K5" s="3">
        <f t="shared" si="1"/>
        <v>2.7075</v>
      </c>
    </row>
    <row r="6" spans="1:11" x14ac:dyDescent="0.25">
      <c r="A6" t="s">
        <v>2011</v>
      </c>
      <c r="B6" t="s">
        <v>2012</v>
      </c>
      <c r="C6" s="4" t="s">
        <v>2412</v>
      </c>
      <c r="D6" t="s">
        <v>2373</v>
      </c>
      <c r="E6" t="s">
        <v>2355</v>
      </c>
      <c r="F6" t="s">
        <v>2362</v>
      </c>
      <c r="G6" t="s">
        <v>2251</v>
      </c>
      <c r="H6" t="s">
        <v>147</v>
      </c>
      <c r="I6">
        <v>3.4</v>
      </c>
      <c r="J6" s="3">
        <f t="shared" si="0"/>
        <v>3.298</v>
      </c>
      <c r="K6" s="3">
        <f t="shared" si="1"/>
        <v>3.2300000000000004</v>
      </c>
    </row>
    <row r="7" spans="1:11" x14ac:dyDescent="0.25">
      <c r="A7" t="s">
        <v>2013</v>
      </c>
      <c r="B7" t="s">
        <v>2014</v>
      </c>
      <c r="C7" s="4" t="s">
        <v>2413</v>
      </c>
      <c r="D7" t="s">
        <v>2374</v>
      </c>
      <c r="E7" t="s">
        <v>2356</v>
      </c>
      <c r="F7" t="s">
        <v>2363</v>
      </c>
      <c r="G7" t="s">
        <v>2366</v>
      </c>
      <c r="H7" t="s">
        <v>348</v>
      </c>
      <c r="I7">
        <v>4.91</v>
      </c>
      <c r="J7" s="3">
        <f t="shared" si="0"/>
        <v>4.7627000000000006</v>
      </c>
      <c r="K7" s="3">
        <f t="shared" si="1"/>
        <v>4.6645000000000003</v>
      </c>
    </row>
    <row r="8" spans="1:11" x14ac:dyDescent="0.25">
      <c r="A8" t="s">
        <v>2015</v>
      </c>
      <c r="B8" t="s">
        <v>2016</v>
      </c>
      <c r="C8" s="4" t="s">
        <v>2414</v>
      </c>
      <c r="D8" t="s">
        <v>2375</v>
      </c>
      <c r="E8" t="s">
        <v>2357</v>
      </c>
      <c r="F8" t="s">
        <v>2363</v>
      </c>
      <c r="G8" t="s">
        <v>2251</v>
      </c>
      <c r="H8" t="s">
        <v>384</v>
      </c>
      <c r="I8">
        <v>4.96</v>
      </c>
      <c r="J8" s="3">
        <f t="shared" ref="J8:J40" si="2">I8/100*97</f>
        <v>4.8111999999999995</v>
      </c>
      <c r="K8" s="3">
        <f t="shared" ref="K8:K40" si="3">I8/100*95</f>
        <v>4.7119999999999997</v>
      </c>
    </row>
    <row r="9" spans="1:11" x14ac:dyDescent="0.25">
      <c r="A9" t="s">
        <v>2017</v>
      </c>
      <c r="B9" t="s">
        <v>2018</v>
      </c>
      <c r="C9" s="4" t="s">
        <v>2415</v>
      </c>
      <c r="D9" t="s">
        <v>2376</v>
      </c>
      <c r="E9" t="s">
        <v>2357</v>
      </c>
      <c r="F9" t="s">
        <v>2363</v>
      </c>
      <c r="G9" t="s">
        <v>2251</v>
      </c>
      <c r="H9" t="s">
        <v>316</v>
      </c>
      <c r="I9">
        <v>4.96</v>
      </c>
      <c r="J9" s="3">
        <f t="shared" si="2"/>
        <v>4.8111999999999995</v>
      </c>
      <c r="K9" s="3">
        <f t="shared" si="3"/>
        <v>4.7119999999999997</v>
      </c>
    </row>
    <row r="10" spans="1:11" x14ac:dyDescent="0.25">
      <c r="A10" t="s">
        <v>2019</v>
      </c>
      <c r="B10" t="s">
        <v>2020</v>
      </c>
      <c r="C10" s="4" t="s">
        <v>2416</v>
      </c>
      <c r="D10" t="s">
        <v>2377</v>
      </c>
      <c r="E10" t="s">
        <v>2357</v>
      </c>
      <c r="F10" t="s">
        <v>2363</v>
      </c>
      <c r="G10" t="s">
        <v>2251</v>
      </c>
      <c r="H10" t="s">
        <v>348</v>
      </c>
      <c r="I10">
        <v>6.65</v>
      </c>
      <c r="J10" s="3">
        <f t="shared" si="2"/>
        <v>6.4504999999999999</v>
      </c>
      <c r="K10" s="3">
        <f t="shared" si="3"/>
        <v>6.3175000000000008</v>
      </c>
    </row>
    <row r="11" spans="1:11" x14ac:dyDescent="0.25">
      <c r="A11" t="s">
        <v>2021</v>
      </c>
      <c r="B11" t="s">
        <v>2022</v>
      </c>
      <c r="C11" s="4" t="s">
        <v>2417</v>
      </c>
      <c r="D11" t="s">
        <v>2378</v>
      </c>
      <c r="E11" t="s">
        <v>2358</v>
      </c>
      <c r="F11" t="s">
        <v>2246</v>
      </c>
      <c r="G11" t="s">
        <v>2367</v>
      </c>
      <c r="H11" t="s">
        <v>316</v>
      </c>
      <c r="I11">
        <v>6.71</v>
      </c>
      <c r="J11" s="3">
        <f t="shared" si="2"/>
        <v>6.5086999999999993</v>
      </c>
      <c r="K11" s="3">
        <f t="shared" si="3"/>
        <v>6.3744999999999994</v>
      </c>
    </row>
    <row r="12" spans="1:11" x14ac:dyDescent="0.25">
      <c r="A12">
        <v>26626</v>
      </c>
      <c r="B12" t="s">
        <v>2023</v>
      </c>
      <c r="C12" s="4" t="s">
        <v>2418</v>
      </c>
      <c r="D12" t="s">
        <v>2379</v>
      </c>
      <c r="E12" t="s">
        <v>2353</v>
      </c>
      <c r="F12" t="s">
        <v>2364</v>
      </c>
      <c r="G12" t="s">
        <v>2251</v>
      </c>
      <c r="H12" t="s">
        <v>147</v>
      </c>
      <c r="I12">
        <v>1.91</v>
      </c>
      <c r="J12" s="3">
        <f t="shared" si="2"/>
        <v>1.8526999999999998</v>
      </c>
      <c r="K12" s="3">
        <f t="shared" si="3"/>
        <v>1.8145</v>
      </c>
    </row>
    <row r="13" spans="1:11" x14ac:dyDescent="0.25">
      <c r="A13">
        <v>50590</v>
      </c>
      <c r="B13" t="s">
        <v>2024</v>
      </c>
      <c r="C13" s="4" t="s">
        <v>2419</v>
      </c>
      <c r="D13" t="s">
        <v>2380</v>
      </c>
      <c r="E13" t="s">
        <v>2353</v>
      </c>
      <c r="F13" t="s">
        <v>2364</v>
      </c>
      <c r="G13" t="s">
        <v>2251</v>
      </c>
      <c r="H13" t="s">
        <v>348</v>
      </c>
      <c r="I13">
        <v>2</v>
      </c>
      <c r="J13" s="3">
        <f t="shared" si="2"/>
        <v>1.94</v>
      </c>
      <c r="K13" s="3">
        <f t="shared" si="3"/>
        <v>1.9000000000000001</v>
      </c>
    </row>
    <row r="14" spans="1:11" x14ac:dyDescent="0.25">
      <c r="A14" t="s">
        <v>2025</v>
      </c>
      <c r="B14" t="s">
        <v>2026</v>
      </c>
      <c r="C14" s="4" t="s">
        <v>2420</v>
      </c>
      <c r="D14" t="s">
        <v>2386</v>
      </c>
      <c r="E14" t="s">
        <v>2353</v>
      </c>
      <c r="F14" t="s">
        <v>314</v>
      </c>
      <c r="G14" t="s">
        <v>2366</v>
      </c>
      <c r="H14" t="s">
        <v>384</v>
      </c>
      <c r="I14">
        <v>2.44</v>
      </c>
      <c r="J14" s="3">
        <f t="shared" si="2"/>
        <v>2.3668</v>
      </c>
      <c r="K14" s="3">
        <f t="shared" si="3"/>
        <v>2.3179999999999996</v>
      </c>
    </row>
    <row r="15" spans="1:11" x14ac:dyDescent="0.25">
      <c r="A15" t="s">
        <v>2027</v>
      </c>
      <c r="B15" t="s">
        <v>2028</v>
      </c>
      <c r="C15" s="4" t="s">
        <v>2421</v>
      </c>
      <c r="D15" t="s">
        <v>2387</v>
      </c>
      <c r="E15" t="s">
        <v>2353</v>
      </c>
      <c r="F15" t="s">
        <v>314</v>
      </c>
      <c r="G15" t="s">
        <v>2366</v>
      </c>
      <c r="H15" t="s">
        <v>147</v>
      </c>
      <c r="I15">
        <v>2.41</v>
      </c>
      <c r="J15" s="3">
        <f t="shared" si="2"/>
        <v>2.3376999999999999</v>
      </c>
      <c r="K15" s="3">
        <f t="shared" si="3"/>
        <v>2.2894999999999999</v>
      </c>
    </row>
    <row r="16" spans="1:11" x14ac:dyDescent="0.25">
      <c r="A16" t="s">
        <v>2029</v>
      </c>
      <c r="B16" t="s">
        <v>2030</v>
      </c>
      <c r="C16" s="4" t="s">
        <v>2422</v>
      </c>
      <c r="D16" t="s">
        <v>2388</v>
      </c>
      <c r="E16" t="s">
        <v>2354</v>
      </c>
      <c r="F16" t="s">
        <v>2361</v>
      </c>
      <c r="G16" t="s">
        <v>2366</v>
      </c>
      <c r="H16" t="s">
        <v>143</v>
      </c>
      <c r="I16">
        <v>3.36</v>
      </c>
      <c r="J16" s="3">
        <f t="shared" si="2"/>
        <v>3.2591999999999999</v>
      </c>
      <c r="K16" s="3">
        <f t="shared" si="3"/>
        <v>3.1919999999999997</v>
      </c>
    </row>
    <row r="17" spans="1:11" x14ac:dyDescent="0.25">
      <c r="A17" t="s">
        <v>2031</v>
      </c>
      <c r="B17" t="s">
        <v>2032</v>
      </c>
      <c r="C17" s="4" t="s">
        <v>2423</v>
      </c>
      <c r="D17" t="s">
        <v>2389</v>
      </c>
      <c r="E17" t="s">
        <v>2354</v>
      </c>
      <c r="F17" t="s">
        <v>2361</v>
      </c>
      <c r="G17" t="s">
        <v>2366</v>
      </c>
      <c r="H17" t="s">
        <v>316</v>
      </c>
      <c r="I17">
        <v>3.58</v>
      </c>
      <c r="J17" s="3">
        <f t="shared" si="2"/>
        <v>3.4725999999999999</v>
      </c>
      <c r="K17" s="3">
        <f t="shared" si="3"/>
        <v>3.4009999999999998</v>
      </c>
    </row>
    <row r="18" spans="1:11" x14ac:dyDescent="0.25">
      <c r="A18" t="s">
        <v>2033</v>
      </c>
      <c r="B18" t="s">
        <v>2034</v>
      </c>
      <c r="C18" s="4" t="s">
        <v>2424</v>
      </c>
      <c r="D18" t="s">
        <v>2390</v>
      </c>
      <c r="E18" t="s">
        <v>2354</v>
      </c>
      <c r="F18" t="s">
        <v>2361</v>
      </c>
      <c r="G18" t="s">
        <v>2366</v>
      </c>
      <c r="H18" t="s">
        <v>147</v>
      </c>
      <c r="I18">
        <v>2.98</v>
      </c>
      <c r="J18" s="3">
        <f t="shared" si="2"/>
        <v>2.8906000000000001</v>
      </c>
      <c r="K18" s="3">
        <f t="shared" si="3"/>
        <v>2.831</v>
      </c>
    </row>
    <row r="19" spans="1:11" x14ac:dyDescent="0.25">
      <c r="A19" t="s">
        <v>2035</v>
      </c>
      <c r="B19" t="s">
        <v>2036</v>
      </c>
      <c r="C19" s="4" t="s">
        <v>2425</v>
      </c>
      <c r="D19" t="s">
        <v>2391</v>
      </c>
      <c r="E19" t="s">
        <v>2354</v>
      </c>
      <c r="F19" t="s">
        <v>2361</v>
      </c>
      <c r="G19" t="s">
        <v>2251</v>
      </c>
      <c r="H19" t="s">
        <v>147</v>
      </c>
      <c r="I19">
        <v>3.86</v>
      </c>
      <c r="J19" s="3">
        <f t="shared" si="2"/>
        <v>3.7441999999999998</v>
      </c>
      <c r="K19" s="3">
        <f t="shared" si="3"/>
        <v>3.6669999999999994</v>
      </c>
    </row>
    <row r="20" spans="1:11" x14ac:dyDescent="0.25">
      <c r="A20">
        <v>50841</v>
      </c>
      <c r="B20" t="s">
        <v>2037</v>
      </c>
      <c r="C20" s="4" t="s">
        <v>2426</v>
      </c>
      <c r="D20" t="s">
        <v>2381</v>
      </c>
      <c r="E20" t="s">
        <v>2354</v>
      </c>
      <c r="F20" t="s">
        <v>1891</v>
      </c>
      <c r="G20" t="s">
        <v>2251</v>
      </c>
      <c r="H20" t="s">
        <v>143</v>
      </c>
      <c r="I20">
        <v>2.72</v>
      </c>
      <c r="J20" s="3">
        <f t="shared" si="2"/>
        <v>2.6384000000000003</v>
      </c>
      <c r="K20" s="3">
        <f t="shared" si="3"/>
        <v>2.5840000000000001</v>
      </c>
    </row>
    <row r="21" spans="1:11" x14ac:dyDescent="0.25">
      <c r="A21">
        <v>50839</v>
      </c>
      <c r="B21" t="s">
        <v>2038</v>
      </c>
      <c r="C21" s="4" t="s">
        <v>2427</v>
      </c>
      <c r="D21" t="s">
        <v>2382</v>
      </c>
      <c r="E21" t="s">
        <v>2354</v>
      </c>
      <c r="F21" t="s">
        <v>1891</v>
      </c>
      <c r="G21" t="s">
        <v>2251</v>
      </c>
      <c r="H21" t="s">
        <v>348</v>
      </c>
      <c r="I21">
        <v>2.72</v>
      </c>
      <c r="J21" s="3">
        <f t="shared" si="2"/>
        <v>2.6384000000000003</v>
      </c>
      <c r="K21" s="3">
        <f t="shared" si="3"/>
        <v>2.5840000000000001</v>
      </c>
    </row>
    <row r="22" spans="1:11" x14ac:dyDescent="0.25">
      <c r="A22" t="s">
        <v>2039</v>
      </c>
      <c r="B22" t="s">
        <v>2040</v>
      </c>
      <c r="C22" s="4" t="s">
        <v>2428</v>
      </c>
      <c r="D22" t="s">
        <v>2392</v>
      </c>
      <c r="E22" t="s">
        <v>2354</v>
      </c>
      <c r="F22" t="s">
        <v>2362</v>
      </c>
      <c r="G22" t="s">
        <v>2365</v>
      </c>
      <c r="H22" t="s">
        <v>384</v>
      </c>
      <c r="I22">
        <v>2.2400000000000002</v>
      </c>
      <c r="J22" s="3">
        <f t="shared" si="2"/>
        <v>2.1728000000000005</v>
      </c>
      <c r="K22" s="3">
        <f t="shared" si="3"/>
        <v>2.1280000000000001</v>
      </c>
    </row>
    <row r="23" spans="1:11" x14ac:dyDescent="0.25">
      <c r="A23" t="s">
        <v>2041</v>
      </c>
      <c r="B23" t="s">
        <v>2042</v>
      </c>
      <c r="C23" s="4" t="s">
        <v>2429</v>
      </c>
      <c r="D23" t="s">
        <v>2393</v>
      </c>
      <c r="E23" t="s">
        <v>2354</v>
      </c>
      <c r="F23" t="s">
        <v>2361</v>
      </c>
      <c r="G23" t="s">
        <v>2366</v>
      </c>
      <c r="H23" t="s">
        <v>384</v>
      </c>
      <c r="I23">
        <v>3.55</v>
      </c>
      <c r="J23" s="3">
        <f t="shared" si="2"/>
        <v>3.4434999999999998</v>
      </c>
      <c r="K23" s="3">
        <f t="shared" si="3"/>
        <v>3.3724999999999996</v>
      </c>
    </row>
    <row r="24" spans="1:11" x14ac:dyDescent="0.25">
      <c r="A24">
        <v>50845</v>
      </c>
      <c r="B24" t="s">
        <v>2043</v>
      </c>
      <c r="C24" s="4" t="s">
        <v>2430</v>
      </c>
      <c r="D24" t="s">
        <v>2383</v>
      </c>
      <c r="E24" t="s">
        <v>2355</v>
      </c>
      <c r="F24" t="s">
        <v>1891</v>
      </c>
      <c r="G24" t="s">
        <v>2251</v>
      </c>
      <c r="H24" t="s">
        <v>143</v>
      </c>
      <c r="I24">
        <v>3.25</v>
      </c>
      <c r="J24" s="3">
        <f t="shared" si="2"/>
        <v>3.1525000000000003</v>
      </c>
      <c r="K24" s="3">
        <f t="shared" si="3"/>
        <v>3.0874999999999999</v>
      </c>
    </row>
    <row r="25" spans="1:11" x14ac:dyDescent="0.25">
      <c r="A25">
        <v>26628</v>
      </c>
      <c r="B25" t="s">
        <v>2044</v>
      </c>
      <c r="C25" s="4" t="s">
        <v>2431</v>
      </c>
      <c r="D25" t="s">
        <v>2384</v>
      </c>
      <c r="E25" t="s">
        <v>2355</v>
      </c>
      <c r="F25" t="s">
        <v>1891</v>
      </c>
      <c r="G25" t="s">
        <v>2251</v>
      </c>
      <c r="H25" t="s">
        <v>147</v>
      </c>
      <c r="I25">
        <v>2.72</v>
      </c>
      <c r="J25" s="3">
        <f t="shared" si="2"/>
        <v>2.6384000000000003</v>
      </c>
      <c r="K25" s="3">
        <f t="shared" si="3"/>
        <v>2.5840000000000001</v>
      </c>
    </row>
    <row r="26" spans="1:11" x14ac:dyDescent="0.25">
      <c r="A26">
        <v>50843</v>
      </c>
      <c r="B26" t="s">
        <v>2045</v>
      </c>
      <c r="C26" s="4" t="s">
        <v>2432</v>
      </c>
      <c r="D26" t="s">
        <v>2385</v>
      </c>
      <c r="E26" t="s">
        <v>2355</v>
      </c>
      <c r="F26" t="s">
        <v>1891</v>
      </c>
      <c r="G26" t="s">
        <v>2251</v>
      </c>
      <c r="H26" t="s">
        <v>348</v>
      </c>
      <c r="I26">
        <v>2.9</v>
      </c>
      <c r="J26" s="3">
        <f t="shared" si="2"/>
        <v>2.8129999999999997</v>
      </c>
      <c r="K26" s="3">
        <f t="shared" si="3"/>
        <v>2.7549999999999999</v>
      </c>
    </row>
    <row r="27" spans="1:11" x14ac:dyDescent="0.25">
      <c r="A27" t="s">
        <v>2046</v>
      </c>
      <c r="B27" t="s">
        <v>2047</v>
      </c>
      <c r="C27" s="4" t="s">
        <v>2433</v>
      </c>
      <c r="D27" t="s">
        <v>2394</v>
      </c>
      <c r="E27" t="s">
        <v>2355</v>
      </c>
      <c r="F27" t="s">
        <v>2362</v>
      </c>
      <c r="G27" t="s">
        <v>2366</v>
      </c>
      <c r="H27" t="s">
        <v>384</v>
      </c>
      <c r="I27">
        <v>4.5</v>
      </c>
      <c r="J27" s="3">
        <f t="shared" si="2"/>
        <v>4.3650000000000002</v>
      </c>
      <c r="K27" s="3">
        <f t="shared" si="3"/>
        <v>4.2749999999999995</v>
      </c>
    </row>
    <row r="28" spans="1:11" x14ac:dyDescent="0.25">
      <c r="A28" t="s">
        <v>2048</v>
      </c>
      <c r="B28" t="s">
        <v>2049</v>
      </c>
      <c r="C28" s="4" t="s">
        <v>2434</v>
      </c>
      <c r="D28" t="s">
        <v>2395</v>
      </c>
      <c r="E28" t="s">
        <v>2355</v>
      </c>
      <c r="F28" t="s">
        <v>2362</v>
      </c>
      <c r="G28" t="s">
        <v>2366</v>
      </c>
      <c r="H28" t="s">
        <v>348</v>
      </c>
      <c r="I28">
        <v>3.97</v>
      </c>
      <c r="J28" s="3">
        <f t="shared" si="2"/>
        <v>3.8508999999999998</v>
      </c>
      <c r="K28" s="3">
        <f t="shared" si="3"/>
        <v>3.7715000000000001</v>
      </c>
    </row>
    <row r="29" spans="1:11" x14ac:dyDescent="0.25">
      <c r="A29" t="s">
        <v>2050</v>
      </c>
      <c r="B29" t="s">
        <v>2051</v>
      </c>
      <c r="C29" s="4" t="s">
        <v>2435</v>
      </c>
      <c r="D29" t="s">
        <v>2396</v>
      </c>
      <c r="E29" t="s">
        <v>2355</v>
      </c>
      <c r="F29" t="s">
        <v>2363</v>
      </c>
      <c r="G29" t="s">
        <v>2365</v>
      </c>
      <c r="H29" t="s">
        <v>147</v>
      </c>
      <c r="I29">
        <v>2.68</v>
      </c>
      <c r="J29" s="3">
        <f t="shared" si="2"/>
        <v>2.5996000000000001</v>
      </c>
      <c r="K29" s="3">
        <f t="shared" si="3"/>
        <v>2.5460000000000003</v>
      </c>
    </row>
    <row r="30" spans="1:11" x14ac:dyDescent="0.25">
      <c r="A30" t="s">
        <v>2052</v>
      </c>
      <c r="B30" t="s">
        <v>2053</v>
      </c>
      <c r="C30" s="4" t="s">
        <v>2436</v>
      </c>
      <c r="D30" t="s">
        <v>2397</v>
      </c>
      <c r="E30" t="s">
        <v>2356</v>
      </c>
      <c r="F30" t="s">
        <v>2363</v>
      </c>
      <c r="G30" t="s">
        <v>2366</v>
      </c>
      <c r="H30" t="s">
        <v>143</v>
      </c>
      <c r="I30">
        <v>5.68</v>
      </c>
      <c r="J30" s="3">
        <f t="shared" si="2"/>
        <v>5.5095999999999998</v>
      </c>
      <c r="K30" s="3">
        <f t="shared" si="3"/>
        <v>5.3959999999999999</v>
      </c>
    </row>
    <row r="31" spans="1:11" x14ac:dyDescent="0.25">
      <c r="A31" t="s">
        <v>2054</v>
      </c>
      <c r="B31" t="s">
        <v>2055</v>
      </c>
      <c r="C31" s="4" t="s">
        <v>2437</v>
      </c>
      <c r="D31" t="s">
        <v>2398</v>
      </c>
      <c r="E31" t="s">
        <v>2356</v>
      </c>
      <c r="F31" t="s">
        <v>2363</v>
      </c>
      <c r="G31" t="s">
        <v>2366</v>
      </c>
      <c r="H31" t="s">
        <v>384</v>
      </c>
      <c r="I31">
        <v>5.46</v>
      </c>
      <c r="J31" s="3">
        <f t="shared" si="2"/>
        <v>5.2962000000000007</v>
      </c>
      <c r="K31" s="3">
        <f t="shared" si="3"/>
        <v>5.1870000000000003</v>
      </c>
    </row>
    <row r="32" spans="1:11" x14ac:dyDescent="0.25">
      <c r="A32" t="s">
        <v>2056</v>
      </c>
      <c r="B32" t="s">
        <v>2057</v>
      </c>
      <c r="C32" s="4" t="s">
        <v>2438</v>
      </c>
      <c r="D32" t="s">
        <v>2399</v>
      </c>
      <c r="E32" t="s">
        <v>2356</v>
      </c>
      <c r="F32" t="s">
        <v>2363</v>
      </c>
      <c r="G32" t="s">
        <v>2366</v>
      </c>
      <c r="H32" t="s">
        <v>316</v>
      </c>
      <c r="I32">
        <v>4.8899999999999997</v>
      </c>
      <c r="J32" s="3">
        <f t="shared" si="2"/>
        <v>4.7432999999999996</v>
      </c>
      <c r="K32" s="3">
        <f t="shared" si="3"/>
        <v>4.6455000000000002</v>
      </c>
    </row>
    <row r="33" spans="1:11" x14ac:dyDescent="0.25">
      <c r="A33" t="s">
        <v>2058</v>
      </c>
      <c r="B33" t="s">
        <v>2059</v>
      </c>
      <c r="C33" s="4" t="s">
        <v>2439</v>
      </c>
      <c r="D33" t="s">
        <v>2400</v>
      </c>
      <c r="E33" t="s">
        <v>2356</v>
      </c>
      <c r="F33" t="s">
        <v>2363</v>
      </c>
      <c r="G33" t="s">
        <v>2366</v>
      </c>
      <c r="H33" t="s">
        <v>147</v>
      </c>
      <c r="I33">
        <v>5.13</v>
      </c>
      <c r="J33" s="3">
        <f t="shared" si="2"/>
        <v>4.9760999999999997</v>
      </c>
      <c r="K33" s="3">
        <f t="shared" si="3"/>
        <v>4.8734999999999999</v>
      </c>
    </row>
    <row r="34" spans="1:11" x14ac:dyDescent="0.25">
      <c r="A34" t="s">
        <v>2060</v>
      </c>
      <c r="B34" t="s">
        <v>2061</v>
      </c>
      <c r="C34" s="4" t="s">
        <v>2440</v>
      </c>
      <c r="D34" t="s">
        <v>2401</v>
      </c>
      <c r="E34" t="s">
        <v>2359</v>
      </c>
      <c r="F34" t="s">
        <v>2363</v>
      </c>
      <c r="G34" t="s">
        <v>2251</v>
      </c>
      <c r="H34" t="s">
        <v>143</v>
      </c>
      <c r="I34">
        <v>7.41</v>
      </c>
      <c r="J34" s="3">
        <f t="shared" si="2"/>
        <v>7.1876999999999995</v>
      </c>
      <c r="K34" s="3">
        <f t="shared" si="3"/>
        <v>7.0395000000000003</v>
      </c>
    </row>
    <row r="35" spans="1:11" x14ac:dyDescent="0.25">
      <c r="A35" t="s">
        <v>2062</v>
      </c>
      <c r="B35" t="s">
        <v>2063</v>
      </c>
      <c r="C35" s="4" t="s">
        <v>2441</v>
      </c>
      <c r="D35" t="s">
        <v>2402</v>
      </c>
      <c r="E35" t="s">
        <v>2359</v>
      </c>
      <c r="F35" t="s">
        <v>2363</v>
      </c>
      <c r="G35" t="s">
        <v>2251</v>
      </c>
      <c r="H35" t="s">
        <v>147</v>
      </c>
      <c r="I35">
        <v>7.24</v>
      </c>
      <c r="J35" s="3">
        <f t="shared" si="2"/>
        <v>7.0228000000000002</v>
      </c>
      <c r="K35" s="3">
        <f t="shared" si="3"/>
        <v>6.878000000000001</v>
      </c>
    </row>
    <row r="36" spans="1:11" x14ac:dyDescent="0.25">
      <c r="A36" t="s">
        <v>2064</v>
      </c>
      <c r="B36" t="s">
        <v>2065</v>
      </c>
      <c r="C36" s="4" t="s">
        <v>2442</v>
      </c>
      <c r="D36" t="s">
        <v>2403</v>
      </c>
      <c r="E36" t="s">
        <v>2358</v>
      </c>
      <c r="F36" t="s">
        <v>2246</v>
      </c>
      <c r="G36" t="s">
        <v>2367</v>
      </c>
      <c r="H36" t="s">
        <v>143</v>
      </c>
      <c r="I36">
        <v>10.4</v>
      </c>
      <c r="J36" s="3">
        <f t="shared" si="2"/>
        <v>10.088000000000001</v>
      </c>
      <c r="K36" s="3">
        <f t="shared" si="3"/>
        <v>9.8800000000000008</v>
      </c>
    </row>
    <row r="37" spans="1:11" x14ac:dyDescent="0.25">
      <c r="A37" t="s">
        <v>2066</v>
      </c>
      <c r="B37" t="s">
        <v>2067</v>
      </c>
      <c r="C37" s="4" t="s">
        <v>2443</v>
      </c>
      <c r="D37" t="s">
        <v>2404</v>
      </c>
      <c r="E37" t="s">
        <v>2358</v>
      </c>
      <c r="F37" t="s">
        <v>2246</v>
      </c>
      <c r="G37" t="s">
        <v>2367</v>
      </c>
      <c r="H37" t="s">
        <v>384</v>
      </c>
      <c r="I37">
        <v>9.5</v>
      </c>
      <c r="J37" s="3">
        <f t="shared" si="2"/>
        <v>9.2149999999999999</v>
      </c>
      <c r="K37" s="3">
        <f t="shared" si="3"/>
        <v>9.0250000000000004</v>
      </c>
    </row>
    <row r="38" spans="1:11" x14ac:dyDescent="0.25">
      <c r="A38" t="s">
        <v>2068</v>
      </c>
      <c r="B38" t="s">
        <v>2069</v>
      </c>
      <c r="C38" s="4" t="s">
        <v>2444</v>
      </c>
      <c r="D38" t="s">
        <v>2405</v>
      </c>
      <c r="E38" t="s">
        <v>2358</v>
      </c>
      <c r="F38" t="s">
        <v>2246</v>
      </c>
      <c r="G38" t="s">
        <v>2367</v>
      </c>
      <c r="H38" t="s">
        <v>147</v>
      </c>
      <c r="I38">
        <v>10.42</v>
      </c>
      <c r="J38" s="3">
        <f t="shared" si="2"/>
        <v>10.1074</v>
      </c>
      <c r="K38" s="3">
        <f t="shared" si="3"/>
        <v>9.8990000000000009</v>
      </c>
    </row>
    <row r="39" spans="1:11" x14ac:dyDescent="0.25">
      <c r="A39">
        <v>30610</v>
      </c>
      <c r="B39" t="s">
        <v>2070</v>
      </c>
      <c r="C39" s="4" t="s">
        <v>2445</v>
      </c>
      <c r="D39" t="s">
        <v>2407</v>
      </c>
      <c r="E39" t="s">
        <v>2360</v>
      </c>
      <c r="F39" t="s">
        <v>2246</v>
      </c>
      <c r="G39" t="s">
        <v>2366</v>
      </c>
      <c r="H39" t="s">
        <v>2368</v>
      </c>
      <c r="I39">
        <v>14.35</v>
      </c>
      <c r="J39" s="3">
        <f t="shared" si="2"/>
        <v>13.919499999999999</v>
      </c>
      <c r="K39" s="3">
        <f t="shared" si="3"/>
        <v>13.632499999999999</v>
      </c>
    </row>
    <row r="40" spans="1:11" x14ac:dyDescent="0.25">
      <c r="A40" t="s">
        <v>2071</v>
      </c>
      <c r="B40" t="s">
        <v>2072</v>
      </c>
      <c r="C40" s="4" t="s">
        <v>2446</v>
      </c>
      <c r="D40" t="s">
        <v>2406</v>
      </c>
      <c r="E40" t="s">
        <v>2360</v>
      </c>
      <c r="F40" t="s">
        <v>2246</v>
      </c>
      <c r="G40" t="s">
        <v>2367</v>
      </c>
      <c r="H40" t="s">
        <v>147</v>
      </c>
      <c r="I40">
        <v>11.63</v>
      </c>
      <c r="J40" s="3">
        <f t="shared" si="2"/>
        <v>11.281100000000002</v>
      </c>
      <c r="K40" s="3">
        <f t="shared" si="3"/>
        <v>11.048500000000001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"/>
  <sheetViews>
    <sheetView topLeftCell="E5" workbookViewId="0">
      <selection activeCell="I2" sqref="I2:K38"/>
    </sheetView>
  </sheetViews>
  <sheetFormatPr defaultRowHeight="15" x14ac:dyDescent="0.25"/>
  <cols>
    <col min="1" max="1" width="19.7109375" bestFit="1" customWidth="1"/>
    <col min="2" max="2" width="14.5703125" hidden="1" customWidth="1"/>
    <col min="3" max="3" width="15.42578125" bestFit="1" customWidth="1"/>
    <col min="4" max="4" width="53" bestFit="1" customWidth="1"/>
    <col min="5" max="5" width="10.42578125" bestFit="1" customWidth="1"/>
    <col min="6" max="8" width="10.42578125" customWidth="1"/>
    <col min="9" max="10" width="7.140625" bestFit="1" customWidth="1"/>
  </cols>
  <sheetData>
    <row r="1" spans="1:11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2447</v>
      </c>
      <c r="F1" s="13" t="s">
        <v>2453</v>
      </c>
      <c r="G1" t="s">
        <v>2242</v>
      </c>
      <c r="H1" t="s">
        <v>137</v>
      </c>
      <c r="I1" t="s">
        <v>69</v>
      </c>
      <c r="J1" s="3" t="s">
        <v>70</v>
      </c>
      <c r="K1" s="3" t="s">
        <v>71</v>
      </c>
    </row>
    <row r="2" spans="1:11" x14ac:dyDescent="0.25">
      <c r="A2">
        <v>742943</v>
      </c>
      <c r="B2" t="s">
        <v>1953</v>
      </c>
      <c r="C2" s="4" t="s">
        <v>2495</v>
      </c>
      <c r="D2" t="s">
        <v>2489</v>
      </c>
      <c r="E2" t="s">
        <v>435</v>
      </c>
      <c r="F2" t="s">
        <v>1855</v>
      </c>
      <c r="G2" t="s">
        <v>1290</v>
      </c>
      <c r="H2" t="s">
        <v>2452</v>
      </c>
      <c r="I2">
        <v>3.01</v>
      </c>
      <c r="J2" s="3">
        <f t="shared" ref="J2:J5" si="0">I2/100*97</f>
        <v>2.9196999999999997</v>
      </c>
      <c r="K2" s="3">
        <f t="shared" ref="K2:K5" si="1">I2/100*95</f>
        <v>2.8594999999999997</v>
      </c>
    </row>
    <row r="3" spans="1:11" x14ac:dyDescent="0.25">
      <c r="A3">
        <v>648119</v>
      </c>
      <c r="B3" t="s">
        <v>1954</v>
      </c>
      <c r="C3" s="4" t="s">
        <v>2496</v>
      </c>
      <c r="D3" t="s">
        <v>2471</v>
      </c>
      <c r="E3" t="s">
        <v>2448</v>
      </c>
      <c r="F3" t="s">
        <v>2454</v>
      </c>
      <c r="G3" t="s">
        <v>1290</v>
      </c>
      <c r="H3" t="s">
        <v>348</v>
      </c>
      <c r="I3">
        <v>4.07</v>
      </c>
      <c r="J3" s="3">
        <f t="shared" si="0"/>
        <v>3.9479000000000002</v>
      </c>
      <c r="K3" s="3">
        <f t="shared" si="1"/>
        <v>3.8664999999999998</v>
      </c>
    </row>
    <row r="4" spans="1:11" x14ac:dyDescent="0.25">
      <c r="A4">
        <v>1144785</v>
      </c>
      <c r="B4" t="s">
        <v>1955</v>
      </c>
      <c r="C4" s="4" t="s">
        <v>2497</v>
      </c>
      <c r="D4" t="s">
        <v>2469</v>
      </c>
      <c r="E4" t="s">
        <v>2448</v>
      </c>
      <c r="F4" t="s">
        <v>2454</v>
      </c>
      <c r="G4" t="s">
        <v>1290</v>
      </c>
      <c r="H4" t="s">
        <v>145</v>
      </c>
      <c r="I4">
        <v>3.84</v>
      </c>
      <c r="J4" s="3">
        <f t="shared" si="0"/>
        <v>3.7247999999999997</v>
      </c>
      <c r="K4" s="3">
        <f t="shared" si="1"/>
        <v>3.6479999999999997</v>
      </c>
    </row>
    <row r="5" spans="1:11" x14ac:dyDescent="0.25">
      <c r="A5">
        <v>1144769</v>
      </c>
      <c r="B5" t="s">
        <v>1956</v>
      </c>
      <c r="C5" s="4" t="s">
        <v>2492</v>
      </c>
      <c r="D5" t="s">
        <v>2472</v>
      </c>
      <c r="E5" t="s">
        <v>2448</v>
      </c>
      <c r="F5" t="s">
        <v>2454</v>
      </c>
      <c r="G5" t="s">
        <v>1290</v>
      </c>
      <c r="H5" t="s">
        <v>143</v>
      </c>
      <c r="I5">
        <v>4.28</v>
      </c>
      <c r="J5" s="3">
        <f t="shared" si="0"/>
        <v>4.1516000000000002</v>
      </c>
      <c r="K5" s="3">
        <f t="shared" si="1"/>
        <v>4.0660000000000007</v>
      </c>
    </row>
    <row r="6" spans="1:11" x14ac:dyDescent="0.25">
      <c r="A6">
        <v>1144783</v>
      </c>
      <c r="B6" t="s">
        <v>1957</v>
      </c>
      <c r="C6" s="4" t="s">
        <v>2498</v>
      </c>
      <c r="D6" t="s">
        <v>2473</v>
      </c>
      <c r="E6" t="s">
        <v>2448</v>
      </c>
      <c r="F6" t="s">
        <v>2454</v>
      </c>
      <c r="G6" t="s">
        <v>1290</v>
      </c>
      <c r="H6" t="s">
        <v>1229</v>
      </c>
      <c r="I6">
        <v>4.29</v>
      </c>
      <c r="J6" s="3">
        <f t="shared" ref="J6:J38" si="2">I6/100*97</f>
        <v>4.1612999999999998</v>
      </c>
      <c r="K6" s="3">
        <f t="shared" ref="K6:K38" si="3">I6/100*95</f>
        <v>4.0754999999999999</v>
      </c>
    </row>
    <row r="7" spans="1:11" x14ac:dyDescent="0.25">
      <c r="A7">
        <v>1144784</v>
      </c>
      <c r="B7" t="s">
        <v>1958</v>
      </c>
      <c r="C7" s="4" t="s">
        <v>2499</v>
      </c>
      <c r="D7" t="s">
        <v>2474</v>
      </c>
      <c r="E7" t="s">
        <v>2448</v>
      </c>
      <c r="F7" t="s">
        <v>2454</v>
      </c>
      <c r="G7" t="s">
        <v>1290</v>
      </c>
      <c r="H7" t="s">
        <v>348</v>
      </c>
      <c r="I7">
        <v>4.2699999999999996</v>
      </c>
      <c r="J7" s="3">
        <f t="shared" si="2"/>
        <v>4.1418999999999997</v>
      </c>
      <c r="K7" s="3">
        <f t="shared" si="3"/>
        <v>4.0564999999999998</v>
      </c>
    </row>
    <row r="8" spans="1:11" x14ac:dyDescent="0.25">
      <c r="A8">
        <v>1144782</v>
      </c>
      <c r="B8" t="s">
        <v>1959</v>
      </c>
      <c r="C8" s="4" t="s">
        <v>2493</v>
      </c>
      <c r="D8" t="s">
        <v>2475</v>
      </c>
      <c r="E8" t="s">
        <v>2448</v>
      </c>
      <c r="F8" t="s">
        <v>2454</v>
      </c>
      <c r="G8" t="s">
        <v>1290</v>
      </c>
      <c r="H8" t="s">
        <v>147</v>
      </c>
      <c r="I8">
        <v>4.22</v>
      </c>
      <c r="J8" s="3">
        <f t="shared" si="2"/>
        <v>4.093399999999999</v>
      </c>
      <c r="K8" s="3">
        <f t="shared" si="3"/>
        <v>4.0089999999999995</v>
      </c>
    </row>
    <row r="9" spans="1:11" x14ac:dyDescent="0.25">
      <c r="A9">
        <v>541787</v>
      </c>
      <c r="B9" t="s">
        <v>1960</v>
      </c>
      <c r="C9" s="4" t="s">
        <v>2500</v>
      </c>
      <c r="D9" t="s">
        <v>2476</v>
      </c>
      <c r="E9" t="s">
        <v>2448</v>
      </c>
      <c r="F9" t="s">
        <v>2454</v>
      </c>
      <c r="G9" t="s">
        <v>2450</v>
      </c>
      <c r="H9" t="s">
        <v>348</v>
      </c>
      <c r="I9">
        <v>4.09</v>
      </c>
      <c r="J9" s="3">
        <f t="shared" si="2"/>
        <v>3.9672999999999998</v>
      </c>
      <c r="K9" s="3">
        <f t="shared" si="3"/>
        <v>3.8855</v>
      </c>
    </row>
    <row r="10" spans="1:11" x14ac:dyDescent="0.25">
      <c r="A10">
        <v>1144794</v>
      </c>
      <c r="B10" t="s">
        <v>1961</v>
      </c>
      <c r="C10" s="4" t="s">
        <v>2501</v>
      </c>
      <c r="D10" t="s">
        <v>2477</v>
      </c>
      <c r="E10" t="s">
        <v>2448</v>
      </c>
      <c r="F10" t="s">
        <v>2454</v>
      </c>
      <c r="G10" t="s">
        <v>2450</v>
      </c>
      <c r="H10" t="s">
        <v>348</v>
      </c>
      <c r="I10">
        <v>4.34</v>
      </c>
      <c r="J10" s="3">
        <f t="shared" si="2"/>
        <v>4.2098000000000004</v>
      </c>
      <c r="K10" s="3">
        <f t="shared" si="3"/>
        <v>4.1230000000000002</v>
      </c>
    </row>
    <row r="11" spans="1:11" x14ac:dyDescent="0.25">
      <c r="A11" t="s">
        <v>1962</v>
      </c>
      <c r="B11" t="s">
        <v>1963</v>
      </c>
      <c r="C11" s="4" t="s">
        <v>2502</v>
      </c>
      <c r="D11" t="s">
        <v>2455</v>
      </c>
      <c r="G11" t="s">
        <v>1290</v>
      </c>
      <c r="H11" t="s">
        <v>612</v>
      </c>
      <c r="I11">
        <v>6.25</v>
      </c>
      <c r="J11" s="3">
        <f t="shared" si="2"/>
        <v>6.0625</v>
      </c>
      <c r="K11" s="3">
        <f t="shared" si="3"/>
        <v>5.9375</v>
      </c>
    </row>
    <row r="12" spans="1:11" x14ac:dyDescent="0.25">
      <c r="A12" t="s">
        <v>1964</v>
      </c>
      <c r="B12" t="s">
        <v>1965</v>
      </c>
      <c r="C12" s="4" t="s">
        <v>2503</v>
      </c>
      <c r="D12" t="s">
        <v>2456</v>
      </c>
      <c r="G12" t="s">
        <v>1290</v>
      </c>
      <c r="H12" t="s">
        <v>143</v>
      </c>
      <c r="I12">
        <v>6.25</v>
      </c>
      <c r="J12" s="3">
        <f t="shared" si="2"/>
        <v>6.0625</v>
      </c>
      <c r="K12" s="3">
        <f t="shared" si="3"/>
        <v>5.9375</v>
      </c>
    </row>
    <row r="13" spans="1:11" x14ac:dyDescent="0.25">
      <c r="A13" t="s">
        <v>1966</v>
      </c>
      <c r="B13" t="s">
        <v>1967</v>
      </c>
      <c r="C13" s="4" t="s">
        <v>2504</v>
      </c>
      <c r="D13" t="s">
        <v>2457</v>
      </c>
      <c r="G13" t="s">
        <v>1290</v>
      </c>
      <c r="H13" t="s">
        <v>146</v>
      </c>
      <c r="I13">
        <v>6.25</v>
      </c>
      <c r="J13" s="3">
        <f t="shared" si="2"/>
        <v>6.0625</v>
      </c>
      <c r="K13" s="3">
        <f t="shared" si="3"/>
        <v>5.9375</v>
      </c>
    </row>
    <row r="14" spans="1:11" x14ac:dyDescent="0.25">
      <c r="A14" t="s">
        <v>1968</v>
      </c>
      <c r="B14" t="s">
        <v>1969</v>
      </c>
      <c r="C14" s="4" t="s">
        <v>2505</v>
      </c>
      <c r="D14" t="s">
        <v>2458</v>
      </c>
      <c r="G14" t="s">
        <v>1290</v>
      </c>
      <c r="H14" t="s">
        <v>147</v>
      </c>
      <c r="I14">
        <v>6.23</v>
      </c>
      <c r="J14" s="3">
        <f t="shared" si="2"/>
        <v>6.0430999999999999</v>
      </c>
      <c r="K14" s="3">
        <f t="shared" si="3"/>
        <v>5.9184999999999999</v>
      </c>
    </row>
    <row r="15" spans="1:11" x14ac:dyDescent="0.25">
      <c r="A15" t="s">
        <v>1970</v>
      </c>
      <c r="B15" t="s">
        <v>1971</v>
      </c>
      <c r="C15" s="4" t="s">
        <v>2506</v>
      </c>
      <c r="D15" t="s">
        <v>2459</v>
      </c>
      <c r="G15" t="s">
        <v>1290</v>
      </c>
      <c r="H15" t="s">
        <v>143</v>
      </c>
      <c r="I15">
        <v>6.08</v>
      </c>
      <c r="J15" s="3">
        <f t="shared" si="2"/>
        <v>5.8975999999999997</v>
      </c>
      <c r="K15" s="3">
        <f t="shared" si="3"/>
        <v>5.7759999999999998</v>
      </c>
    </row>
    <row r="16" spans="1:11" x14ac:dyDescent="0.25">
      <c r="A16">
        <v>1144768</v>
      </c>
      <c r="B16" t="s">
        <v>1972</v>
      </c>
      <c r="C16" s="4" t="s">
        <v>2507</v>
      </c>
      <c r="D16" t="s">
        <v>2478</v>
      </c>
      <c r="E16" t="s">
        <v>2448</v>
      </c>
      <c r="F16" t="s">
        <v>2454</v>
      </c>
      <c r="G16" t="s">
        <v>1290</v>
      </c>
      <c r="H16" t="s">
        <v>142</v>
      </c>
      <c r="I16">
        <v>4.29</v>
      </c>
      <c r="J16" s="3">
        <f t="shared" si="2"/>
        <v>4.1612999999999998</v>
      </c>
      <c r="K16" s="3">
        <f t="shared" si="3"/>
        <v>4.0754999999999999</v>
      </c>
    </row>
    <row r="17" spans="1:11" x14ac:dyDescent="0.25">
      <c r="A17">
        <v>1144781</v>
      </c>
      <c r="B17" t="s">
        <v>1973</v>
      </c>
      <c r="C17" s="4" t="s">
        <v>2508</v>
      </c>
      <c r="D17" t="s">
        <v>2479</v>
      </c>
      <c r="E17" t="s">
        <v>2448</v>
      </c>
      <c r="F17" t="s">
        <v>2454</v>
      </c>
      <c r="G17" t="s">
        <v>1290</v>
      </c>
      <c r="H17" t="s">
        <v>146</v>
      </c>
      <c r="I17">
        <v>4.0999999999999996</v>
      </c>
      <c r="J17" s="3">
        <f t="shared" si="2"/>
        <v>3.9769999999999994</v>
      </c>
      <c r="K17" s="3">
        <f t="shared" si="3"/>
        <v>3.8949999999999996</v>
      </c>
    </row>
    <row r="18" spans="1:11" x14ac:dyDescent="0.25">
      <c r="A18">
        <v>1144786</v>
      </c>
      <c r="B18" t="s">
        <v>1974</v>
      </c>
      <c r="C18" s="4" t="s">
        <v>2509</v>
      </c>
      <c r="D18" t="s">
        <v>2480</v>
      </c>
      <c r="E18" t="s">
        <v>2448</v>
      </c>
      <c r="F18" t="s">
        <v>2454</v>
      </c>
      <c r="G18" t="s">
        <v>1290</v>
      </c>
      <c r="H18" t="s">
        <v>143</v>
      </c>
      <c r="I18">
        <v>4.29</v>
      </c>
      <c r="J18" s="3">
        <f t="shared" si="2"/>
        <v>4.1612999999999998</v>
      </c>
      <c r="K18" s="3">
        <f t="shared" si="3"/>
        <v>4.0754999999999999</v>
      </c>
    </row>
    <row r="19" spans="1:11" x14ac:dyDescent="0.25">
      <c r="A19">
        <v>871501</v>
      </c>
      <c r="B19" t="s">
        <v>1975</v>
      </c>
      <c r="C19" s="4" t="s">
        <v>2510</v>
      </c>
      <c r="D19" t="s">
        <v>2490</v>
      </c>
      <c r="E19" t="s">
        <v>2449</v>
      </c>
      <c r="F19" t="s">
        <v>1855</v>
      </c>
      <c r="G19" t="s">
        <v>1290</v>
      </c>
      <c r="H19" t="s">
        <v>348</v>
      </c>
      <c r="I19">
        <v>3.73</v>
      </c>
      <c r="J19" s="3">
        <f t="shared" si="2"/>
        <v>3.6181000000000001</v>
      </c>
      <c r="K19" s="3">
        <f t="shared" si="3"/>
        <v>3.5434999999999999</v>
      </c>
    </row>
    <row r="20" spans="1:11" x14ac:dyDescent="0.25">
      <c r="A20">
        <v>1016691</v>
      </c>
      <c r="B20" t="s">
        <v>1976</v>
      </c>
      <c r="C20" s="4" t="s">
        <v>2511</v>
      </c>
      <c r="D20" t="s">
        <v>2470</v>
      </c>
      <c r="E20" t="s">
        <v>2449</v>
      </c>
      <c r="F20" t="s">
        <v>2454</v>
      </c>
      <c r="G20" t="s">
        <v>1290</v>
      </c>
      <c r="H20" t="s">
        <v>348</v>
      </c>
      <c r="I20">
        <v>3.87</v>
      </c>
      <c r="J20" s="3">
        <f t="shared" si="2"/>
        <v>3.7538999999999998</v>
      </c>
      <c r="K20" s="3">
        <f t="shared" si="3"/>
        <v>3.6764999999999999</v>
      </c>
    </row>
    <row r="21" spans="1:11" x14ac:dyDescent="0.25">
      <c r="A21" t="s">
        <v>1977</v>
      </c>
      <c r="B21" t="s">
        <v>1978</v>
      </c>
      <c r="C21" s="4" t="s">
        <v>2512</v>
      </c>
      <c r="D21" t="s">
        <v>2460</v>
      </c>
      <c r="G21" t="s">
        <v>1289</v>
      </c>
      <c r="H21" t="s">
        <v>612</v>
      </c>
      <c r="I21">
        <v>6.28</v>
      </c>
      <c r="J21" s="3">
        <f t="shared" si="2"/>
        <v>6.0916000000000006</v>
      </c>
      <c r="K21" s="3">
        <f t="shared" si="3"/>
        <v>5.9660000000000011</v>
      </c>
    </row>
    <row r="22" spans="1:11" x14ac:dyDescent="0.25">
      <c r="A22" t="s">
        <v>1979</v>
      </c>
      <c r="B22" t="s">
        <v>1980</v>
      </c>
      <c r="C22" s="4" t="s">
        <v>2513</v>
      </c>
      <c r="D22" t="s">
        <v>2461</v>
      </c>
      <c r="G22" t="s">
        <v>1289</v>
      </c>
      <c r="H22" t="s">
        <v>143</v>
      </c>
      <c r="I22">
        <v>6.28</v>
      </c>
      <c r="J22" s="3">
        <f t="shared" si="2"/>
        <v>6.0916000000000006</v>
      </c>
      <c r="K22" s="3">
        <f t="shared" si="3"/>
        <v>5.9660000000000011</v>
      </c>
    </row>
    <row r="23" spans="1:11" x14ac:dyDescent="0.25">
      <c r="A23" t="s">
        <v>1981</v>
      </c>
      <c r="B23" t="s">
        <v>1982</v>
      </c>
      <c r="C23" s="4" t="s">
        <v>2514</v>
      </c>
      <c r="D23" t="s">
        <v>2462</v>
      </c>
      <c r="G23" t="s">
        <v>1289</v>
      </c>
      <c r="H23" t="s">
        <v>146</v>
      </c>
      <c r="I23">
        <v>6.28</v>
      </c>
      <c r="J23" s="3">
        <f t="shared" si="2"/>
        <v>6.0916000000000006</v>
      </c>
      <c r="K23" s="3">
        <f t="shared" si="3"/>
        <v>5.9660000000000011</v>
      </c>
    </row>
    <row r="24" spans="1:11" x14ac:dyDescent="0.25">
      <c r="A24" t="s">
        <v>1983</v>
      </c>
      <c r="B24" t="s">
        <v>1984</v>
      </c>
      <c r="C24" s="4" t="s">
        <v>2515</v>
      </c>
      <c r="D24" t="s">
        <v>2463</v>
      </c>
      <c r="G24" t="s">
        <v>1289</v>
      </c>
      <c r="H24" t="s">
        <v>147</v>
      </c>
      <c r="I24">
        <v>6.07</v>
      </c>
      <c r="J24" s="3">
        <f t="shared" si="2"/>
        <v>5.8879000000000001</v>
      </c>
      <c r="K24" s="3">
        <f t="shared" si="3"/>
        <v>5.7665000000000006</v>
      </c>
    </row>
    <row r="25" spans="1:11" x14ac:dyDescent="0.25">
      <c r="A25" t="s">
        <v>1985</v>
      </c>
      <c r="B25" t="s">
        <v>1986</v>
      </c>
      <c r="C25" s="4" t="s">
        <v>2516</v>
      </c>
      <c r="D25" t="s">
        <v>2464</v>
      </c>
      <c r="G25" t="s">
        <v>1289</v>
      </c>
      <c r="H25" t="s">
        <v>2451</v>
      </c>
      <c r="I25">
        <v>6.28</v>
      </c>
      <c r="J25" s="3">
        <f t="shared" si="2"/>
        <v>6.0916000000000006</v>
      </c>
      <c r="K25" s="3">
        <f t="shared" si="3"/>
        <v>5.9660000000000011</v>
      </c>
    </row>
    <row r="26" spans="1:11" x14ac:dyDescent="0.25">
      <c r="A26">
        <v>1144788</v>
      </c>
      <c r="B26" t="s">
        <v>1987</v>
      </c>
      <c r="C26" s="4" t="s">
        <v>2517</v>
      </c>
      <c r="D26" t="s">
        <v>2481</v>
      </c>
      <c r="E26" t="s">
        <v>2448</v>
      </c>
      <c r="F26" t="s">
        <v>2454</v>
      </c>
      <c r="G26" t="s">
        <v>2450</v>
      </c>
      <c r="H26" t="s">
        <v>142</v>
      </c>
      <c r="I26">
        <v>4.22</v>
      </c>
      <c r="J26" s="3">
        <f t="shared" si="2"/>
        <v>4.093399999999999</v>
      </c>
      <c r="K26" s="3">
        <f t="shared" si="3"/>
        <v>4.0089999999999995</v>
      </c>
    </row>
    <row r="27" spans="1:11" x14ac:dyDescent="0.25">
      <c r="A27">
        <v>1144790</v>
      </c>
      <c r="B27" t="s">
        <v>1988</v>
      </c>
      <c r="C27" s="4" t="s">
        <v>2518</v>
      </c>
      <c r="D27" t="s">
        <v>2482</v>
      </c>
      <c r="E27" t="s">
        <v>2448</v>
      </c>
      <c r="F27" t="s">
        <v>2454</v>
      </c>
      <c r="G27" t="s">
        <v>2450</v>
      </c>
      <c r="H27" t="s">
        <v>384</v>
      </c>
      <c r="I27">
        <v>4.1900000000000004</v>
      </c>
      <c r="J27" s="3">
        <f t="shared" si="2"/>
        <v>4.0643000000000002</v>
      </c>
      <c r="K27" s="3">
        <f t="shared" si="3"/>
        <v>3.9805000000000006</v>
      </c>
    </row>
    <row r="28" spans="1:11" x14ac:dyDescent="0.25">
      <c r="A28">
        <v>1144791</v>
      </c>
      <c r="B28" t="s">
        <v>1989</v>
      </c>
      <c r="C28" s="4" t="s">
        <v>2519</v>
      </c>
      <c r="D28" t="s">
        <v>2483</v>
      </c>
      <c r="E28" t="s">
        <v>2448</v>
      </c>
      <c r="F28" t="s">
        <v>2454</v>
      </c>
      <c r="G28" t="s">
        <v>2450</v>
      </c>
      <c r="H28" t="s">
        <v>146</v>
      </c>
      <c r="I28">
        <v>4.22</v>
      </c>
      <c r="J28" s="3">
        <f t="shared" si="2"/>
        <v>4.093399999999999</v>
      </c>
      <c r="K28" s="3">
        <f t="shared" si="3"/>
        <v>4.0089999999999995</v>
      </c>
    </row>
    <row r="29" spans="1:11" x14ac:dyDescent="0.25">
      <c r="A29">
        <v>1144795</v>
      </c>
      <c r="B29" t="s">
        <v>1990</v>
      </c>
      <c r="C29" s="4" t="s">
        <v>2520</v>
      </c>
      <c r="D29" t="s">
        <v>2484</v>
      </c>
      <c r="E29" t="s">
        <v>2448</v>
      </c>
      <c r="F29" t="s">
        <v>2454</v>
      </c>
      <c r="G29" t="s">
        <v>2450</v>
      </c>
      <c r="H29" t="s">
        <v>145</v>
      </c>
      <c r="I29">
        <v>4.28</v>
      </c>
      <c r="J29" s="3">
        <f t="shared" si="2"/>
        <v>4.1516000000000002</v>
      </c>
      <c r="K29" s="3">
        <f t="shared" si="3"/>
        <v>4.0660000000000007</v>
      </c>
    </row>
    <row r="30" spans="1:11" x14ac:dyDescent="0.25">
      <c r="A30">
        <v>1144796</v>
      </c>
      <c r="B30" t="s">
        <v>1991</v>
      </c>
      <c r="C30" s="4" t="s">
        <v>2521</v>
      </c>
      <c r="D30" t="s">
        <v>2485</v>
      </c>
      <c r="E30" t="s">
        <v>2448</v>
      </c>
      <c r="F30" t="s">
        <v>2454</v>
      </c>
      <c r="G30" t="s">
        <v>2450</v>
      </c>
      <c r="H30" t="s">
        <v>143</v>
      </c>
      <c r="I30">
        <v>4.29</v>
      </c>
      <c r="J30" s="3">
        <f t="shared" si="2"/>
        <v>4.1612999999999998</v>
      </c>
      <c r="K30" s="3">
        <f t="shared" si="3"/>
        <v>4.0754999999999999</v>
      </c>
    </row>
    <row r="31" spans="1:11" x14ac:dyDescent="0.25">
      <c r="A31">
        <v>1144789</v>
      </c>
      <c r="B31" t="s">
        <v>1992</v>
      </c>
      <c r="C31" s="4" t="s">
        <v>2522</v>
      </c>
      <c r="D31" t="s">
        <v>2486</v>
      </c>
      <c r="E31" t="s">
        <v>2448</v>
      </c>
      <c r="F31" t="s">
        <v>2454</v>
      </c>
      <c r="G31" t="s">
        <v>2450</v>
      </c>
      <c r="H31" t="s">
        <v>143</v>
      </c>
      <c r="I31">
        <v>4.25</v>
      </c>
      <c r="J31" s="3">
        <f t="shared" si="2"/>
        <v>4.1225000000000005</v>
      </c>
      <c r="K31" s="3">
        <f t="shared" si="3"/>
        <v>4.0375000000000005</v>
      </c>
    </row>
    <row r="32" spans="1:11" x14ac:dyDescent="0.25">
      <c r="A32">
        <v>1144793</v>
      </c>
      <c r="B32" t="s">
        <v>1993</v>
      </c>
      <c r="C32" s="4" t="s">
        <v>2494</v>
      </c>
      <c r="D32" t="s">
        <v>2487</v>
      </c>
      <c r="E32" t="s">
        <v>2448</v>
      </c>
      <c r="F32" t="s">
        <v>2454</v>
      </c>
      <c r="G32" t="s">
        <v>2450</v>
      </c>
      <c r="H32" t="s">
        <v>1229</v>
      </c>
      <c r="I32">
        <v>4.1900000000000004</v>
      </c>
      <c r="J32" s="3">
        <f t="shared" si="2"/>
        <v>4.0643000000000002</v>
      </c>
      <c r="K32" s="3">
        <f t="shared" si="3"/>
        <v>3.9805000000000006</v>
      </c>
    </row>
    <row r="33" spans="1:11" x14ac:dyDescent="0.25">
      <c r="A33">
        <v>1144792</v>
      </c>
      <c r="B33" t="s">
        <v>1994</v>
      </c>
      <c r="C33" s="4" t="s">
        <v>2523</v>
      </c>
      <c r="D33" t="s">
        <v>2488</v>
      </c>
      <c r="E33" t="s">
        <v>2448</v>
      </c>
      <c r="F33" t="s">
        <v>2454</v>
      </c>
      <c r="G33" t="s">
        <v>2450</v>
      </c>
      <c r="H33" t="s">
        <v>147</v>
      </c>
      <c r="I33">
        <v>4.1900000000000004</v>
      </c>
      <c r="J33" s="3">
        <f t="shared" si="2"/>
        <v>4.0643000000000002</v>
      </c>
      <c r="K33" s="3">
        <f t="shared" si="3"/>
        <v>3.9805000000000006</v>
      </c>
    </row>
    <row r="34" spans="1:11" x14ac:dyDescent="0.25">
      <c r="A34">
        <v>871502</v>
      </c>
      <c r="B34" t="s">
        <v>1995</v>
      </c>
      <c r="C34" s="4" t="s">
        <v>2524</v>
      </c>
      <c r="D34" t="s">
        <v>2491</v>
      </c>
      <c r="E34" t="s">
        <v>2449</v>
      </c>
      <c r="F34" t="s">
        <v>1855</v>
      </c>
      <c r="G34" t="s">
        <v>2450</v>
      </c>
      <c r="H34" t="s">
        <v>348</v>
      </c>
      <c r="I34">
        <v>3.76</v>
      </c>
      <c r="J34" s="3">
        <f t="shared" si="2"/>
        <v>3.6471999999999993</v>
      </c>
      <c r="K34" s="3">
        <f t="shared" si="3"/>
        <v>3.5719999999999996</v>
      </c>
    </row>
    <row r="35" spans="1:11" x14ac:dyDescent="0.25">
      <c r="A35">
        <v>1016692</v>
      </c>
      <c r="B35" t="s">
        <v>1996</v>
      </c>
      <c r="C35" s="4" t="s">
        <v>2525</v>
      </c>
      <c r="D35" t="s">
        <v>2468</v>
      </c>
      <c r="E35" t="s">
        <v>2449</v>
      </c>
      <c r="F35" t="s">
        <v>2454</v>
      </c>
      <c r="G35" t="s">
        <v>2450</v>
      </c>
      <c r="H35" t="s">
        <v>348</v>
      </c>
      <c r="I35">
        <v>3.92</v>
      </c>
      <c r="J35" s="3">
        <f t="shared" si="2"/>
        <v>3.8024</v>
      </c>
      <c r="K35" s="3">
        <f t="shared" si="3"/>
        <v>3.7239999999999998</v>
      </c>
    </row>
    <row r="36" spans="1:11" x14ac:dyDescent="0.25">
      <c r="A36" t="s">
        <v>1997</v>
      </c>
      <c r="B36" t="s">
        <v>1998</v>
      </c>
      <c r="C36" s="4" t="s">
        <v>2526</v>
      </c>
      <c r="D36" t="s">
        <v>2467</v>
      </c>
      <c r="G36" t="s">
        <v>1289</v>
      </c>
      <c r="H36" t="s">
        <v>143</v>
      </c>
      <c r="I36">
        <v>6.08</v>
      </c>
      <c r="J36" s="3">
        <f t="shared" si="2"/>
        <v>5.8975999999999997</v>
      </c>
      <c r="K36" s="3">
        <f t="shared" si="3"/>
        <v>5.7759999999999998</v>
      </c>
    </row>
    <row r="37" spans="1:11" x14ac:dyDescent="0.25">
      <c r="A37" t="s">
        <v>1999</v>
      </c>
      <c r="B37" t="s">
        <v>2000</v>
      </c>
      <c r="C37" s="4" t="s">
        <v>2527</v>
      </c>
      <c r="D37" t="s">
        <v>2466</v>
      </c>
      <c r="G37" t="s">
        <v>1289</v>
      </c>
      <c r="H37" t="s">
        <v>147</v>
      </c>
      <c r="I37">
        <v>6.08</v>
      </c>
      <c r="J37" s="3">
        <f t="shared" si="2"/>
        <v>5.8975999999999997</v>
      </c>
      <c r="K37" s="3">
        <f t="shared" si="3"/>
        <v>5.7759999999999998</v>
      </c>
    </row>
    <row r="38" spans="1:11" x14ac:dyDescent="0.25">
      <c r="A38" t="s">
        <v>2001</v>
      </c>
      <c r="B38" t="s">
        <v>2002</v>
      </c>
      <c r="C38" s="4" t="s">
        <v>2528</v>
      </c>
      <c r="D38" t="s">
        <v>2465</v>
      </c>
      <c r="G38" t="s">
        <v>1289</v>
      </c>
      <c r="H38" t="s">
        <v>1229</v>
      </c>
      <c r="I38">
        <v>6.08</v>
      </c>
      <c r="J38" s="3">
        <f t="shared" si="2"/>
        <v>5.8975999999999997</v>
      </c>
      <c r="K38" s="3">
        <f t="shared" si="3"/>
        <v>5.7759999999999998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9"/>
  <sheetViews>
    <sheetView topLeftCell="E1" workbookViewId="0">
      <selection activeCell="F2" sqref="F2:H12"/>
    </sheetView>
  </sheetViews>
  <sheetFormatPr defaultRowHeight="15" x14ac:dyDescent="0.25"/>
  <cols>
    <col min="1" max="2" width="13.140625" customWidth="1"/>
    <col min="3" max="3" width="15.42578125" bestFit="1" customWidth="1"/>
    <col min="4" max="4" width="96.7109375" bestFit="1" customWidth="1"/>
    <col min="5" max="5" width="10.42578125" bestFit="1" customWidth="1"/>
    <col min="6" max="7" width="7.140625" bestFit="1" customWidth="1"/>
  </cols>
  <sheetData>
    <row r="1" spans="1:8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2529</v>
      </c>
      <c r="F1" t="s">
        <v>69</v>
      </c>
      <c r="G1" s="3" t="s">
        <v>70</v>
      </c>
      <c r="H1" s="3" t="s">
        <v>71</v>
      </c>
    </row>
    <row r="2" spans="1:8" x14ac:dyDescent="0.25">
      <c r="A2" t="s">
        <v>1937</v>
      </c>
      <c r="B2" t="s">
        <v>1938</v>
      </c>
      <c r="C2" s="4" t="s">
        <v>2545</v>
      </c>
      <c r="D2" t="s">
        <v>2534</v>
      </c>
      <c r="E2" t="s">
        <v>2530</v>
      </c>
      <c r="F2">
        <v>0.27</v>
      </c>
      <c r="G2" s="3">
        <f t="shared" ref="G2:G7" si="0">F2/100*97</f>
        <v>0.26190000000000002</v>
      </c>
      <c r="H2" s="3">
        <f t="shared" ref="H2:H7" si="1">F2/100*95</f>
        <v>0.25650000000000001</v>
      </c>
    </row>
    <row r="3" spans="1:8" x14ac:dyDescent="0.25">
      <c r="A3" t="s">
        <v>1939</v>
      </c>
      <c r="B3" t="s">
        <v>1940</v>
      </c>
      <c r="C3" s="4" t="s">
        <v>2546</v>
      </c>
      <c r="D3" t="s">
        <v>2535</v>
      </c>
      <c r="E3" t="s">
        <v>2530</v>
      </c>
      <c r="F3">
        <v>0.36</v>
      </c>
      <c r="G3" s="3">
        <f t="shared" si="0"/>
        <v>0.34920000000000001</v>
      </c>
      <c r="H3" s="3">
        <f t="shared" si="1"/>
        <v>0.34199999999999997</v>
      </c>
    </row>
    <row r="4" spans="1:8" x14ac:dyDescent="0.25">
      <c r="A4" t="s">
        <v>1941</v>
      </c>
      <c r="B4" t="s">
        <v>1942</v>
      </c>
      <c r="C4" s="4" t="s">
        <v>2547</v>
      </c>
      <c r="D4" t="s">
        <v>2536</v>
      </c>
      <c r="E4" t="s">
        <v>2531</v>
      </c>
      <c r="F4">
        <v>0.23</v>
      </c>
      <c r="G4" s="3">
        <f t="shared" si="0"/>
        <v>0.22309999999999999</v>
      </c>
      <c r="H4" s="3">
        <f t="shared" si="1"/>
        <v>0.2185</v>
      </c>
    </row>
    <row r="5" spans="1:8" x14ac:dyDescent="0.25">
      <c r="A5">
        <v>11301</v>
      </c>
      <c r="B5" t="s">
        <v>1943</v>
      </c>
      <c r="C5" s="4" t="s">
        <v>2548</v>
      </c>
      <c r="D5" t="s">
        <v>2537</v>
      </c>
      <c r="E5" s="14" t="s">
        <v>1858</v>
      </c>
      <c r="F5">
        <v>0.8</v>
      </c>
      <c r="G5" s="3">
        <f t="shared" si="0"/>
        <v>0.77600000000000002</v>
      </c>
      <c r="H5" s="3">
        <f t="shared" si="1"/>
        <v>0.76</v>
      </c>
    </row>
    <row r="6" spans="1:8" x14ac:dyDescent="0.25">
      <c r="A6">
        <v>973232</v>
      </c>
      <c r="B6" t="s">
        <v>1944</v>
      </c>
      <c r="C6" s="4" t="s">
        <v>2549</v>
      </c>
      <c r="D6" t="s">
        <v>2538</v>
      </c>
      <c r="E6" t="s">
        <v>2530</v>
      </c>
      <c r="F6">
        <v>0.27</v>
      </c>
      <c r="G6" s="3">
        <f t="shared" si="0"/>
        <v>0.26190000000000002</v>
      </c>
      <c r="H6" s="3">
        <f t="shared" si="1"/>
        <v>0.25650000000000001</v>
      </c>
    </row>
    <row r="7" spans="1:8" x14ac:dyDescent="0.25">
      <c r="A7" t="s">
        <v>1945</v>
      </c>
      <c r="B7" t="s">
        <v>1946</v>
      </c>
      <c r="C7" s="4" t="s">
        <v>2550</v>
      </c>
      <c r="D7" t="s">
        <v>2539</v>
      </c>
      <c r="E7" t="s">
        <v>2530</v>
      </c>
      <c r="F7">
        <v>0.34</v>
      </c>
      <c r="G7" s="3">
        <f t="shared" si="0"/>
        <v>0.32980000000000004</v>
      </c>
      <c r="H7" s="3">
        <f t="shared" si="1"/>
        <v>0.32300000000000001</v>
      </c>
    </row>
    <row r="8" spans="1:8" x14ac:dyDescent="0.25">
      <c r="A8">
        <v>1032902</v>
      </c>
      <c r="B8" t="s">
        <v>1947</v>
      </c>
      <c r="C8" s="4" t="s">
        <v>2551</v>
      </c>
      <c r="D8" t="s">
        <v>2540</v>
      </c>
      <c r="E8" t="s">
        <v>2532</v>
      </c>
      <c r="F8">
        <v>0.23</v>
      </c>
      <c r="G8" s="3">
        <f t="shared" ref="G8:G12" si="2">F8/100*97</f>
        <v>0.22309999999999999</v>
      </c>
      <c r="H8" s="3">
        <f t="shared" ref="H8:H12" si="3">F8/100*95</f>
        <v>0.2185</v>
      </c>
    </row>
    <row r="9" spans="1:8" x14ac:dyDescent="0.25">
      <c r="A9">
        <v>973189</v>
      </c>
      <c r="B9" t="s">
        <v>1948</v>
      </c>
      <c r="C9" s="4" t="s">
        <v>2552</v>
      </c>
      <c r="D9" t="s">
        <v>2541</v>
      </c>
      <c r="E9" t="s">
        <v>2532</v>
      </c>
      <c r="F9">
        <v>0.32</v>
      </c>
      <c r="G9" s="3">
        <f t="shared" si="2"/>
        <v>0.31040000000000001</v>
      </c>
      <c r="H9" s="3">
        <f t="shared" si="3"/>
        <v>0.30399999999999999</v>
      </c>
    </row>
    <row r="10" spans="1:8" x14ac:dyDescent="0.25">
      <c r="A10">
        <v>1099516</v>
      </c>
      <c r="B10" t="s">
        <v>1949</v>
      </c>
      <c r="C10" s="4" t="s">
        <v>2553</v>
      </c>
      <c r="D10" t="s">
        <v>2542</v>
      </c>
      <c r="E10" s="14" t="s">
        <v>2533</v>
      </c>
      <c r="F10">
        <v>0.08</v>
      </c>
      <c r="G10" s="3">
        <f t="shared" si="2"/>
        <v>7.7600000000000002E-2</v>
      </c>
      <c r="H10" s="3">
        <f t="shared" si="3"/>
        <v>7.5999999999999998E-2</v>
      </c>
    </row>
    <row r="11" spans="1:8" x14ac:dyDescent="0.25">
      <c r="A11">
        <v>11300</v>
      </c>
      <c r="B11" t="s">
        <v>1950</v>
      </c>
      <c r="C11" s="4" t="s">
        <v>2554</v>
      </c>
      <c r="D11" t="s">
        <v>2543</v>
      </c>
      <c r="E11" s="14" t="s">
        <v>2530</v>
      </c>
      <c r="F11">
        <v>0.51</v>
      </c>
      <c r="G11" s="3">
        <f t="shared" si="2"/>
        <v>0.49470000000000003</v>
      </c>
      <c r="H11" s="3">
        <f t="shared" si="3"/>
        <v>0.48450000000000004</v>
      </c>
    </row>
    <row r="12" spans="1:8" x14ac:dyDescent="0.25">
      <c r="A12" t="s">
        <v>1951</v>
      </c>
      <c r="B12" t="s">
        <v>1952</v>
      </c>
      <c r="C12" s="4" t="s">
        <v>2555</v>
      </c>
      <c r="D12" t="s">
        <v>2544</v>
      </c>
      <c r="E12" t="s">
        <v>2531</v>
      </c>
      <c r="F12">
        <v>0.74</v>
      </c>
      <c r="G12" s="3">
        <f t="shared" si="2"/>
        <v>0.71779999999999999</v>
      </c>
      <c r="H12" s="3">
        <f t="shared" si="3"/>
        <v>0.70300000000000007</v>
      </c>
    </row>
    <row r="13" spans="1:8" x14ac:dyDescent="0.25">
      <c r="G13" s="3"/>
      <c r="H13" s="3"/>
    </row>
    <row r="14" spans="1:8" x14ac:dyDescent="0.25">
      <c r="G14" s="3"/>
      <c r="H14" s="3"/>
    </row>
    <row r="15" spans="1:8" x14ac:dyDescent="0.25">
      <c r="G15" s="3"/>
      <c r="H15" s="3"/>
    </row>
    <row r="16" spans="1:8" x14ac:dyDescent="0.25">
      <c r="G16" s="3"/>
      <c r="H16" s="3"/>
    </row>
    <row r="17" spans="6:8" x14ac:dyDescent="0.25">
      <c r="G17" s="3"/>
      <c r="H17" s="3"/>
    </row>
    <row r="18" spans="6:8" x14ac:dyDescent="0.25">
      <c r="G18" s="3"/>
      <c r="H18" s="3"/>
    </row>
    <row r="19" spans="6:8" x14ac:dyDescent="0.25">
      <c r="F19" s="11"/>
      <c r="G19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topLeftCell="F1" workbookViewId="0">
      <selection activeCell="G29" sqref="G29"/>
    </sheetView>
  </sheetViews>
  <sheetFormatPr defaultRowHeight="15" x14ac:dyDescent="0.25"/>
  <cols>
    <col min="1" max="1" width="19.5703125" customWidth="1"/>
    <col min="2" max="2" width="19.5703125" hidden="1" customWidth="1"/>
    <col min="3" max="3" width="15.42578125" bestFit="1" customWidth="1"/>
    <col min="4" max="4" width="66.5703125" customWidth="1"/>
    <col min="5" max="5" width="10.42578125" bestFit="1" customWidth="1"/>
    <col min="6" max="6" width="18.85546875" bestFit="1" customWidth="1"/>
    <col min="7" max="8" width="7.140625" bestFit="1" customWidth="1"/>
  </cols>
  <sheetData>
    <row r="1" spans="1:9" ht="15" customHeight="1" x14ac:dyDescent="0.25">
      <c r="A1" s="1" t="s">
        <v>52</v>
      </c>
      <c r="B1" t="s">
        <v>51</v>
      </c>
      <c r="C1" t="s">
        <v>53</v>
      </c>
      <c r="D1" t="s">
        <v>50</v>
      </c>
      <c r="E1" t="s">
        <v>136</v>
      </c>
      <c r="F1" t="s">
        <v>1753</v>
      </c>
      <c r="G1" t="s">
        <v>69</v>
      </c>
      <c r="H1" s="3" t="s">
        <v>70</v>
      </c>
      <c r="I1" s="3" t="s">
        <v>71</v>
      </c>
    </row>
    <row r="2" spans="1:9" x14ac:dyDescent="0.25">
      <c r="A2" t="s">
        <v>2556</v>
      </c>
      <c r="B2" t="s">
        <v>1709</v>
      </c>
      <c r="C2" s="4" t="s">
        <v>1805</v>
      </c>
      <c r="D2" t="s">
        <v>1781</v>
      </c>
      <c r="E2" t="s">
        <v>1754</v>
      </c>
      <c r="F2" t="s">
        <v>1757</v>
      </c>
      <c r="G2">
        <v>0.77</v>
      </c>
      <c r="H2" s="3">
        <f t="shared" ref="H2:H33" si="0">G2/100*97</f>
        <v>0.74690000000000001</v>
      </c>
      <c r="I2" s="3">
        <f t="shared" ref="I2:I7" si="1">G2/100*95</f>
        <v>0.73150000000000004</v>
      </c>
    </row>
    <row r="3" spans="1:9" x14ac:dyDescent="0.25">
      <c r="A3">
        <v>478318</v>
      </c>
      <c r="B3" t="s">
        <v>1710</v>
      </c>
      <c r="C3" s="4" t="s">
        <v>1806</v>
      </c>
      <c r="D3" t="s">
        <v>1777</v>
      </c>
      <c r="E3" t="s">
        <v>1755</v>
      </c>
      <c r="F3" t="s">
        <v>1758</v>
      </c>
      <c r="G3">
        <v>3.42</v>
      </c>
      <c r="H3" s="3">
        <f t="shared" si="0"/>
        <v>3.3174000000000001</v>
      </c>
      <c r="I3" s="3">
        <f t="shared" si="1"/>
        <v>3.2490000000000001</v>
      </c>
    </row>
    <row r="4" spans="1:9" x14ac:dyDescent="0.25">
      <c r="A4" t="s">
        <v>1711</v>
      </c>
      <c r="B4" t="s">
        <v>1712</v>
      </c>
      <c r="C4" s="4" t="s">
        <v>1807</v>
      </c>
      <c r="D4" s="12" t="s">
        <v>1802</v>
      </c>
      <c r="E4" t="s">
        <v>1755</v>
      </c>
      <c r="F4" t="s">
        <v>1759</v>
      </c>
      <c r="G4">
        <v>1.73</v>
      </c>
      <c r="H4" s="3">
        <f t="shared" si="0"/>
        <v>1.6780999999999999</v>
      </c>
      <c r="I4" s="3">
        <f t="shared" si="1"/>
        <v>1.6435</v>
      </c>
    </row>
    <row r="5" spans="1:9" x14ac:dyDescent="0.25">
      <c r="A5" t="s">
        <v>1713</v>
      </c>
      <c r="B5" t="s">
        <v>1714</v>
      </c>
      <c r="C5" s="4" t="s">
        <v>1808</v>
      </c>
      <c r="D5" t="s">
        <v>1776</v>
      </c>
      <c r="E5" t="s">
        <v>1755</v>
      </c>
      <c r="F5" t="s">
        <v>1760</v>
      </c>
      <c r="G5">
        <v>3.86</v>
      </c>
      <c r="H5" s="3">
        <f t="shared" si="0"/>
        <v>3.7441999999999998</v>
      </c>
      <c r="I5" s="3">
        <f t="shared" si="1"/>
        <v>3.6669999999999994</v>
      </c>
    </row>
    <row r="6" spans="1:9" x14ac:dyDescent="0.25">
      <c r="A6" t="s">
        <v>1715</v>
      </c>
      <c r="B6" t="s">
        <v>1716</v>
      </c>
      <c r="C6" s="4" t="s">
        <v>1809</v>
      </c>
      <c r="D6" t="s">
        <v>1775</v>
      </c>
      <c r="E6" t="s">
        <v>1755</v>
      </c>
      <c r="F6" t="s">
        <v>1760</v>
      </c>
      <c r="G6">
        <v>2.59</v>
      </c>
      <c r="H6" s="3">
        <f t="shared" si="0"/>
        <v>2.5122999999999998</v>
      </c>
      <c r="I6" s="3">
        <f t="shared" si="1"/>
        <v>2.4605000000000001</v>
      </c>
    </row>
    <row r="7" spans="1:9" x14ac:dyDescent="0.25">
      <c r="A7" t="s">
        <v>1717</v>
      </c>
      <c r="B7" t="s">
        <v>1718</v>
      </c>
      <c r="C7" s="4" t="s">
        <v>1810</v>
      </c>
      <c r="D7" t="s">
        <v>1774</v>
      </c>
      <c r="E7" t="s">
        <v>1756</v>
      </c>
      <c r="F7" t="s">
        <v>1763</v>
      </c>
      <c r="G7">
        <v>1.97</v>
      </c>
      <c r="H7" s="3">
        <f t="shared" si="0"/>
        <v>1.9108999999999998</v>
      </c>
      <c r="I7" s="3">
        <f t="shared" si="1"/>
        <v>1.8714999999999999</v>
      </c>
    </row>
    <row r="8" spans="1:9" x14ac:dyDescent="0.25">
      <c r="A8" t="s">
        <v>1719</v>
      </c>
      <c r="B8" t="s">
        <v>1720</v>
      </c>
      <c r="C8" s="4" t="s">
        <v>1811</v>
      </c>
      <c r="D8" t="s">
        <v>1773</v>
      </c>
      <c r="E8" t="s">
        <v>1756</v>
      </c>
      <c r="F8" t="s">
        <v>1763</v>
      </c>
      <c r="G8">
        <v>0.75</v>
      </c>
      <c r="H8" s="3">
        <f t="shared" si="0"/>
        <v>0.72749999999999992</v>
      </c>
      <c r="I8" s="3">
        <f t="shared" ref="I8:I33" si="2">G8/100*95</f>
        <v>0.71250000000000002</v>
      </c>
    </row>
    <row r="9" spans="1:9" x14ac:dyDescent="0.25">
      <c r="A9">
        <v>10017</v>
      </c>
      <c r="B9" t="s">
        <v>1721</v>
      </c>
      <c r="C9" s="4" t="s">
        <v>1812</v>
      </c>
      <c r="D9" t="s">
        <v>1778</v>
      </c>
      <c r="E9" t="s">
        <v>1754</v>
      </c>
      <c r="F9" t="s">
        <v>1764</v>
      </c>
      <c r="G9">
        <v>1.1599999999999999</v>
      </c>
      <c r="H9" s="3">
        <f t="shared" si="0"/>
        <v>1.1252</v>
      </c>
      <c r="I9" s="3">
        <f t="shared" si="2"/>
        <v>1.1019999999999999</v>
      </c>
    </row>
    <row r="10" spans="1:9" x14ac:dyDescent="0.25">
      <c r="A10">
        <v>357463</v>
      </c>
      <c r="B10" t="s">
        <v>1722</v>
      </c>
      <c r="C10" s="4" t="s">
        <v>1813</v>
      </c>
      <c r="D10" t="s">
        <v>1779</v>
      </c>
      <c r="E10" t="s">
        <v>1754</v>
      </c>
      <c r="F10" t="s">
        <v>1764</v>
      </c>
      <c r="G10">
        <v>1.18</v>
      </c>
      <c r="H10" s="3">
        <f t="shared" si="0"/>
        <v>1.1446000000000001</v>
      </c>
      <c r="I10" s="3">
        <f t="shared" si="2"/>
        <v>1.121</v>
      </c>
    </row>
    <row r="11" spans="1:9" x14ac:dyDescent="0.25">
      <c r="A11">
        <v>702955</v>
      </c>
      <c r="B11" t="s">
        <v>1723</v>
      </c>
      <c r="C11" s="4" t="s">
        <v>1814</v>
      </c>
      <c r="D11" t="s">
        <v>1780</v>
      </c>
      <c r="E11" t="s">
        <v>1754</v>
      </c>
      <c r="F11" t="s">
        <v>1764</v>
      </c>
      <c r="G11">
        <v>1.01</v>
      </c>
      <c r="H11" s="3">
        <f t="shared" si="0"/>
        <v>0.97970000000000002</v>
      </c>
      <c r="I11" s="3">
        <f t="shared" si="2"/>
        <v>0.95949999999999991</v>
      </c>
    </row>
    <row r="12" spans="1:9" x14ac:dyDescent="0.25">
      <c r="A12" t="s">
        <v>1724</v>
      </c>
      <c r="B12" t="s">
        <v>1725</v>
      </c>
      <c r="C12" s="4" t="s">
        <v>1815</v>
      </c>
      <c r="D12" t="s">
        <v>1782</v>
      </c>
      <c r="E12" t="s">
        <v>1754</v>
      </c>
      <c r="F12" t="s">
        <v>1764</v>
      </c>
      <c r="G12">
        <v>1.25</v>
      </c>
      <c r="H12" s="3">
        <f t="shared" si="0"/>
        <v>1.2125000000000001</v>
      </c>
      <c r="I12" s="3">
        <f t="shared" si="2"/>
        <v>1.1875</v>
      </c>
    </row>
    <row r="13" spans="1:9" x14ac:dyDescent="0.25">
      <c r="A13">
        <v>1078192</v>
      </c>
      <c r="B13" t="s">
        <v>1726</v>
      </c>
      <c r="C13" s="4" t="s">
        <v>1816</v>
      </c>
      <c r="D13" t="s">
        <v>1783</v>
      </c>
      <c r="E13" t="s">
        <v>1754</v>
      </c>
      <c r="F13" t="s">
        <v>1764</v>
      </c>
      <c r="G13">
        <v>1.01</v>
      </c>
      <c r="H13" s="3">
        <f t="shared" si="0"/>
        <v>0.97970000000000002</v>
      </c>
      <c r="I13" s="3">
        <f t="shared" si="2"/>
        <v>0.95949999999999991</v>
      </c>
    </row>
    <row r="14" spans="1:9" x14ac:dyDescent="0.25">
      <c r="A14" t="s">
        <v>1727</v>
      </c>
      <c r="B14" t="s">
        <v>1728</v>
      </c>
      <c r="C14" s="4" t="s">
        <v>1804</v>
      </c>
      <c r="D14" t="s">
        <v>1784</v>
      </c>
      <c r="E14" t="s">
        <v>1754</v>
      </c>
      <c r="F14" t="s">
        <v>1764</v>
      </c>
      <c r="G14">
        <v>0.9</v>
      </c>
      <c r="H14" s="3">
        <f t="shared" si="0"/>
        <v>0.87300000000000011</v>
      </c>
      <c r="I14" s="3">
        <f t="shared" si="2"/>
        <v>0.85500000000000009</v>
      </c>
    </row>
    <row r="15" spans="1:9" x14ac:dyDescent="0.25">
      <c r="A15">
        <v>1124129</v>
      </c>
      <c r="B15" t="s">
        <v>1729</v>
      </c>
      <c r="C15" s="4" t="s">
        <v>1817</v>
      </c>
      <c r="D15" t="s">
        <v>1785</v>
      </c>
      <c r="E15" t="s">
        <v>1754</v>
      </c>
      <c r="F15" t="s">
        <v>1764</v>
      </c>
      <c r="G15">
        <v>1.03</v>
      </c>
      <c r="H15" s="3">
        <f t="shared" si="0"/>
        <v>0.99909999999999999</v>
      </c>
      <c r="I15" s="3">
        <f t="shared" si="2"/>
        <v>0.97850000000000004</v>
      </c>
    </row>
    <row r="16" spans="1:9" x14ac:dyDescent="0.25">
      <c r="A16">
        <v>1079352</v>
      </c>
      <c r="B16" t="s">
        <v>1730</v>
      </c>
      <c r="C16" s="4" t="s">
        <v>1803</v>
      </c>
      <c r="D16" t="s">
        <v>1786</v>
      </c>
      <c r="E16" t="s">
        <v>1754</v>
      </c>
      <c r="F16" t="s">
        <v>1765</v>
      </c>
      <c r="G16">
        <v>0.86</v>
      </c>
      <c r="H16" s="3">
        <f t="shared" si="0"/>
        <v>0.83420000000000005</v>
      </c>
      <c r="I16" s="3">
        <f t="shared" si="2"/>
        <v>0.81699999999999995</v>
      </c>
    </row>
    <row r="17" spans="1:9" x14ac:dyDescent="0.25">
      <c r="A17" t="s">
        <v>1731</v>
      </c>
      <c r="B17" t="s">
        <v>1732</v>
      </c>
      <c r="C17" s="4" t="s">
        <v>1818</v>
      </c>
      <c r="D17" t="s">
        <v>1787</v>
      </c>
      <c r="E17" t="s">
        <v>1755</v>
      </c>
      <c r="F17" t="s">
        <v>1758</v>
      </c>
      <c r="G17">
        <v>4.6100000000000003</v>
      </c>
      <c r="H17" s="3">
        <f t="shared" si="0"/>
        <v>4.4717000000000002</v>
      </c>
      <c r="I17" s="3">
        <f t="shared" si="2"/>
        <v>4.3795000000000002</v>
      </c>
    </row>
    <row r="18" spans="1:9" x14ac:dyDescent="0.25">
      <c r="A18" t="s">
        <v>1733</v>
      </c>
      <c r="B18" t="s">
        <v>1734</v>
      </c>
      <c r="C18" s="4" t="s">
        <v>1819</v>
      </c>
      <c r="D18" t="s">
        <v>1789</v>
      </c>
      <c r="E18" t="s">
        <v>1755</v>
      </c>
      <c r="F18" t="s">
        <v>1761</v>
      </c>
      <c r="G18">
        <v>6.16</v>
      </c>
      <c r="H18" s="3">
        <f t="shared" si="0"/>
        <v>5.9752000000000001</v>
      </c>
      <c r="I18" s="3">
        <f t="shared" si="2"/>
        <v>5.8520000000000003</v>
      </c>
    </row>
    <row r="19" spans="1:9" x14ac:dyDescent="0.25">
      <c r="A19" t="s">
        <v>1735</v>
      </c>
      <c r="B19" t="s">
        <v>1736</v>
      </c>
      <c r="C19" s="4" t="s">
        <v>1820</v>
      </c>
      <c r="D19" t="s">
        <v>1772</v>
      </c>
      <c r="E19" t="s">
        <v>1755</v>
      </c>
      <c r="F19" t="s">
        <v>1762</v>
      </c>
      <c r="G19">
        <v>1.05</v>
      </c>
      <c r="H19" s="3">
        <f t="shared" si="0"/>
        <v>1.0185</v>
      </c>
      <c r="I19" s="3">
        <f t="shared" si="2"/>
        <v>0.99750000000000005</v>
      </c>
    </row>
    <row r="20" spans="1:9" x14ac:dyDescent="0.25">
      <c r="A20">
        <v>323493</v>
      </c>
      <c r="B20" t="s">
        <v>1737</v>
      </c>
      <c r="C20" s="4" t="s">
        <v>1821</v>
      </c>
      <c r="D20" t="s">
        <v>1790</v>
      </c>
      <c r="E20" t="s">
        <v>1755</v>
      </c>
      <c r="F20" t="s">
        <v>1759</v>
      </c>
      <c r="G20">
        <v>1.1599999999999999</v>
      </c>
      <c r="H20" s="3">
        <f t="shared" si="0"/>
        <v>1.1252</v>
      </c>
      <c r="I20" s="3">
        <f t="shared" si="2"/>
        <v>1.1019999999999999</v>
      </c>
    </row>
    <row r="21" spans="1:9" x14ac:dyDescent="0.25">
      <c r="A21">
        <v>1140947</v>
      </c>
      <c r="B21" t="s">
        <v>1738</v>
      </c>
      <c r="C21" s="4" t="s">
        <v>1822</v>
      </c>
      <c r="D21" t="s">
        <v>1790</v>
      </c>
      <c r="E21" t="s">
        <v>1755</v>
      </c>
      <c r="F21" t="s">
        <v>1760</v>
      </c>
      <c r="G21">
        <v>1.54</v>
      </c>
      <c r="H21" s="3">
        <f t="shared" si="0"/>
        <v>1.4938</v>
      </c>
      <c r="I21" s="3">
        <f t="shared" si="2"/>
        <v>1.4630000000000001</v>
      </c>
    </row>
    <row r="22" spans="1:9" x14ac:dyDescent="0.25">
      <c r="A22">
        <v>607961</v>
      </c>
      <c r="B22" t="s">
        <v>1739</v>
      </c>
      <c r="C22" s="4" t="s">
        <v>1823</v>
      </c>
      <c r="D22" t="s">
        <v>1791</v>
      </c>
      <c r="E22" t="s">
        <v>1755</v>
      </c>
      <c r="F22" t="s">
        <v>1760</v>
      </c>
      <c r="G22">
        <v>2.87</v>
      </c>
      <c r="H22" s="3">
        <f t="shared" si="0"/>
        <v>2.7839</v>
      </c>
      <c r="I22" s="3">
        <f t="shared" si="2"/>
        <v>2.7265000000000001</v>
      </c>
    </row>
    <row r="23" spans="1:9" x14ac:dyDescent="0.25">
      <c r="A23" t="s">
        <v>1740</v>
      </c>
      <c r="B23" t="s">
        <v>1741</v>
      </c>
      <c r="C23" s="4" t="s">
        <v>1824</v>
      </c>
      <c r="D23" t="s">
        <v>1792</v>
      </c>
      <c r="E23" t="s">
        <v>1755</v>
      </c>
      <c r="F23" t="s">
        <v>1760</v>
      </c>
      <c r="G23">
        <v>3.86</v>
      </c>
      <c r="H23" s="3">
        <f t="shared" si="0"/>
        <v>3.7441999999999998</v>
      </c>
      <c r="I23" s="3">
        <f t="shared" si="2"/>
        <v>3.6669999999999994</v>
      </c>
    </row>
    <row r="24" spans="1:9" x14ac:dyDescent="0.25">
      <c r="A24">
        <v>1079355</v>
      </c>
      <c r="B24" t="s">
        <v>1742</v>
      </c>
      <c r="C24" s="4" t="s">
        <v>1825</v>
      </c>
      <c r="D24" t="s">
        <v>1793</v>
      </c>
      <c r="E24" t="s">
        <v>1755</v>
      </c>
      <c r="F24" t="s">
        <v>1760</v>
      </c>
      <c r="G24">
        <v>1.65</v>
      </c>
      <c r="H24" s="3">
        <f t="shared" si="0"/>
        <v>1.6005</v>
      </c>
      <c r="I24" s="3">
        <f t="shared" si="2"/>
        <v>1.5675000000000001</v>
      </c>
    </row>
    <row r="25" spans="1:9" x14ac:dyDescent="0.25">
      <c r="A25">
        <v>1151944</v>
      </c>
      <c r="B25" t="s">
        <v>1743</v>
      </c>
      <c r="C25" s="4" t="s">
        <v>1826</v>
      </c>
      <c r="D25" t="s">
        <v>1788</v>
      </c>
      <c r="E25" t="s">
        <v>1755</v>
      </c>
      <c r="F25" t="s">
        <v>1758</v>
      </c>
      <c r="G25">
        <v>2.11</v>
      </c>
      <c r="H25" s="3">
        <f t="shared" si="0"/>
        <v>2.0466999999999995</v>
      </c>
      <c r="I25" s="3">
        <f t="shared" si="2"/>
        <v>2.0044999999999997</v>
      </c>
    </row>
    <row r="26" spans="1:9" x14ac:dyDescent="0.25">
      <c r="A26">
        <v>918102</v>
      </c>
      <c r="B26" t="s">
        <v>1744</v>
      </c>
      <c r="C26" s="4" t="s">
        <v>1827</v>
      </c>
      <c r="D26" t="s">
        <v>1794</v>
      </c>
      <c r="E26" t="s">
        <v>1756</v>
      </c>
      <c r="F26" t="s">
        <v>1766</v>
      </c>
      <c r="G26">
        <v>0.97</v>
      </c>
      <c r="H26" s="3">
        <f t="shared" si="0"/>
        <v>0.94090000000000007</v>
      </c>
      <c r="I26" s="3">
        <f t="shared" si="2"/>
        <v>0.92149999999999999</v>
      </c>
    </row>
    <row r="27" spans="1:9" x14ac:dyDescent="0.25">
      <c r="A27">
        <v>1079357</v>
      </c>
      <c r="B27" t="s">
        <v>1745</v>
      </c>
      <c r="C27" s="4" t="s">
        <v>1828</v>
      </c>
      <c r="D27" t="s">
        <v>1795</v>
      </c>
      <c r="E27" t="s">
        <v>1756</v>
      </c>
      <c r="F27" t="s">
        <v>1767</v>
      </c>
      <c r="G27">
        <v>1.01</v>
      </c>
      <c r="H27" s="3">
        <f t="shared" si="0"/>
        <v>0.97970000000000002</v>
      </c>
      <c r="I27" s="3">
        <f t="shared" si="2"/>
        <v>0.95949999999999991</v>
      </c>
    </row>
    <row r="28" spans="1:9" x14ac:dyDescent="0.25">
      <c r="A28">
        <v>733177</v>
      </c>
      <c r="B28" t="s">
        <v>1746</v>
      </c>
      <c r="C28" s="4" t="s">
        <v>1829</v>
      </c>
      <c r="D28" t="s">
        <v>1796</v>
      </c>
      <c r="E28" t="s">
        <v>1756</v>
      </c>
      <c r="F28" t="s">
        <v>1768</v>
      </c>
      <c r="G28">
        <v>0.46</v>
      </c>
      <c r="H28" s="3">
        <f t="shared" si="0"/>
        <v>0.44619999999999999</v>
      </c>
      <c r="I28" s="3">
        <f t="shared" si="2"/>
        <v>0.437</v>
      </c>
    </row>
    <row r="29" spans="1:9" x14ac:dyDescent="0.25">
      <c r="A29" t="s">
        <v>1747</v>
      </c>
      <c r="B29" t="s">
        <v>1748</v>
      </c>
      <c r="C29" s="4" t="s">
        <v>1830</v>
      </c>
      <c r="D29" t="s">
        <v>1797</v>
      </c>
      <c r="E29" t="s">
        <v>1756</v>
      </c>
      <c r="F29" t="s">
        <v>1769</v>
      </c>
      <c r="G29">
        <v>0.61</v>
      </c>
      <c r="H29" s="3">
        <f t="shared" si="0"/>
        <v>0.5917</v>
      </c>
      <c r="I29" s="3">
        <f t="shared" si="2"/>
        <v>0.5794999999999999</v>
      </c>
    </row>
    <row r="30" spans="1:9" x14ac:dyDescent="0.25">
      <c r="A30">
        <v>1079358</v>
      </c>
      <c r="B30" t="s">
        <v>1749</v>
      </c>
      <c r="C30" s="4" t="s">
        <v>1831</v>
      </c>
      <c r="D30" t="s">
        <v>1798</v>
      </c>
      <c r="E30" t="s">
        <v>1756</v>
      </c>
      <c r="F30" t="s">
        <v>1763</v>
      </c>
      <c r="G30">
        <v>0.59</v>
      </c>
      <c r="H30" s="3">
        <f t="shared" si="0"/>
        <v>0.57230000000000003</v>
      </c>
      <c r="I30" s="3">
        <f t="shared" si="2"/>
        <v>0.5605</v>
      </c>
    </row>
    <row r="31" spans="1:9" x14ac:dyDescent="0.25">
      <c r="A31">
        <v>847111</v>
      </c>
      <c r="B31" t="s">
        <v>1750</v>
      </c>
      <c r="C31" s="4" t="s">
        <v>1832</v>
      </c>
      <c r="D31" t="s">
        <v>1799</v>
      </c>
      <c r="E31" t="s">
        <v>1756</v>
      </c>
      <c r="F31" t="s">
        <v>1770</v>
      </c>
      <c r="G31">
        <v>0.7</v>
      </c>
      <c r="H31" s="3">
        <f t="shared" si="0"/>
        <v>0.67899999999999994</v>
      </c>
      <c r="I31" s="3">
        <f t="shared" si="2"/>
        <v>0.66499999999999992</v>
      </c>
    </row>
    <row r="32" spans="1:9" x14ac:dyDescent="0.25">
      <c r="A32">
        <v>5436</v>
      </c>
      <c r="B32" t="s">
        <v>1751</v>
      </c>
      <c r="C32" s="4" t="s">
        <v>1833</v>
      </c>
      <c r="D32" t="s">
        <v>1800</v>
      </c>
      <c r="E32" t="s">
        <v>1756</v>
      </c>
      <c r="F32" t="s">
        <v>1771</v>
      </c>
      <c r="G32">
        <v>2.33</v>
      </c>
      <c r="H32" s="3">
        <f t="shared" si="0"/>
        <v>2.2601</v>
      </c>
      <c r="I32" s="3">
        <f t="shared" si="2"/>
        <v>2.2135000000000002</v>
      </c>
    </row>
    <row r="33" spans="1:9" x14ac:dyDescent="0.25">
      <c r="A33">
        <v>917380</v>
      </c>
      <c r="B33" t="s">
        <v>1752</v>
      </c>
      <c r="C33" s="4" t="s">
        <v>1834</v>
      </c>
      <c r="D33" t="s">
        <v>1801</v>
      </c>
      <c r="E33" t="s">
        <v>1756</v>
      </c>
      <c r="F33" t="s">
        <v>1771</v>
      </c>
      <c r="G33">
        <v>0.88</v>
      </c>
      <c r="H33" s="3">
        <f t="shared" si="0"/>
        <v>0.85360000000000003</v>
      </c>
      <c r="I33" s="3">
        <f t="shared" si="2"/>
        <v>0.83600000000000008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Конверты (6)</vt:lpstr>
      <vt:lpstr>Конверты (7)</vt:lpstr>
      <vt:lpstr>Гелевые ручки</vt:lpstr>
      <vt:lpstr>Папки на кольцах</vt:lpstr>
      <vt:lpstr>Папки-скоросшиватели</vt:lpstr>
      <vt:lpstr>Папки с файлами</vt:lpstr>
      <vt:lpstr>Папки-регистраторы</vt:lpstr>
      <vt:lpstr>Ластики</vt:lpstr>
      <vt:lpstr>Корректоры</vt:lpstr>
      <vt:lpstr>Конверты</vt:lpstr>
      <vt:lpstr>Простые карандаши</vt:lpstr>
      <vt:lpstr>Зажимы для бумаг</vt:lpstr>
      <vt:lpstr>Грифели для автокарандашей</vt:lpstr>
      <vt:lpstr>Автоматические карандаши</vt:lpstr>
      <vt:lpstr>Степлеры и антистеплеры</vt:lpstr>
      <vt:lpstr>Дыроколы</vt:lpstr>
      <vt:lpstr>ТЕТРАДИ</vt:lpstr>
      <vt:lpstr>Клей</vt:lpstr>
      <vt:lpstr>Калькуляторы</vt:lpstr>
      <vt:lpstr>Визитницы</vt:lpstr>
      <vt:lpstr>Доски</vt:lpstr>
      <vt:lpstr>Ножи и лезвия</vt:lpstr>
      <vt:lpstr>Ножницы</vt:lpstr>
      <vt:lpstr>Перманентные маркеры</vt:lpstr>
      <vt:lpstr>Текстовые маркеры</vt:lpstr>
      <vt:lpstr>Линейки, угольники</vt:lpstr>
      <vt:lpstr>Специальные маркеры</vt:lpstr>
      <vt:lpstr>Маркеры для магнитных досок и ф</vt:lpstr>
      <vt:lpstr>Блокноты</vt:lpstr>
      <vt:lpstr>Бумага для заметок</vt:lpstr>
      <vt:lpstr>Закладки</vt:lpstr>
      <vt:lpstr>Ежедневники недотированные</vt:lpstr>
      <vt:lpstr>Ежедневники датированные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user_smart</dc:creator>
  <cp:lastModifiedBy>user_smart</cp:lastModifiedBy>
  <dcterms:created xsi:type="dcterms:W3CDTF">2021-09-29T09:34:14Z</dcterms:created>
  <dcterms:modified xsi:type="dcterms:W3CDTF">2021-11-12T07:52:09Z</dcterms:modified>
</cp:coreProperties>
</file>